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770" windowHeight="1140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E284" i="9" s="1"/>
  <c r="F284" i="9"/>
  <c r="H283" i="9"/>
  <c r="G283" i="9"/>
  <c r="F283" i="9"/>
  <c r="F282" i="9"/>
  <c r="H281" i="9"/>
  <c r="E281" i="9" s="1"/>
  <c r="B281" i="9" s="1"/>
  <c r="G281" i="9"/>
  <c r="F281" i="9"/>
  <c r="H280" i="9"/>
  <c r="G280" i="9"/>
  <c r="F280" i="9"/>
  <c r="E280" i="9"/>
  <c r="B280" i="9" s="1"/>
  <c r="H279" i="9"/>
  <c r="G279" i="9"/>
  <c r="E279" i="9" s="1"/>
  <c r="F279" i="9"/>
  <c r="F278" i="9"/>
  <c r="F275" i="9" s="1"/>
  <c r="F277" i="9"/>
  <c r="F276" i="9"/>
  <c r="F274" i="9"/>
  <c r="L273" i="9"/>
  <c r="F273" i="9" s="1"/>
  <c r="H273" i="9"/>
  <c r="G273" i="9"/>
  <c r="I272" i="9"/>
  <c r="E272" i="9" s="1"/>
  <c r="B272" i="9" s="1"/>
  <c r="H272" i="9"/>
  <c r="F272" i="9"/>
  <c r="E271" i="9"/>
  <c r="M270" i="9"/>
  <c r="L270" i="9"/>
  <c r="F270" i="9"/>
  <c r="B270" i="9" s="1"/>
  <c r="E270" i="9"/>
  <c r="M269" i="9"/>
  <c r="L269" i="9"/>
  <c r="F269" i="9" s="1"/>
  <c r="E269" i="9"/>
  <c r="B269" i="9"/>
  <c r="M268" i="9"/>
  <c r="F268" i="9" s="1"/>
  <c r="L268" i="9"/>
  <c r="E268" i="9"/>
  <c r="B268" i="9" s="1"/>
  <c r="M267" i="9"/>
  <c r="L267" i="9"/>
  <c r="F267" i="9"/>
  <c r="E267" i="9"/>
  <c r="M266" i="9"/>
  <c r="L266" i="9"/>
  <c r="F266" i="9"/>
  <c r="B266" i="9" s="1"/>
  <c r="E266" i="9"/>
  <c r="M265" i="9"/>
  <c r="L265" i="9"/>
  <c r="F265" i="9" s="1"/>
  <c r="E265" i="9"/>
  <c r="B265" i="9"/>
  <c r="M264" i="9"/>
  <c r="F264" i="9" s="1"/>
  <c r="L264" i="9"/>
  <c r="E264" i="9"/>
  <c r="B264" i="9" s="1"/>
  <c r="M263" i="9"/>
  <c r="L263" i="9"/>
  <c r="F263" i="9"/>
  <c r="E263" i="9"/>
  <c r="M262" i="9"/>
  <c r="L262" i="9"/>
  <c r="F262" i="9"/>
  <c r="B262" i="9" s="1"/>
  <c r="E262" i="9"/>
  <c r="M261" i="9"/>
  <c r="L261" i="9"/>
  <c r="F261" i="9" s="1"/>
  <c r="E261" i="9"/>
  <c r="B261" i="9"/>
  <c r="M260" i="9"/>
  <c r="F260" i="9" s="1"/>
  <c r="L260" i="9"/>
  <c r="E260" i="9"/>
  <c r="B260" i="9" s="1"/>
  <c r="M259" i="9"/>
  <c r="L259" i="9"/>
  <c r="F259" i="9"/>
  <c r="E259" i="9"/>
  <c r="M258" i="9"/>
  <c r="L258" i="9"/>
  <c r="F258" i="9"/>
  <c r="B258" i="9" s="1"/>
  <c r="E258" i="9"/>
  <c r="M257" i="9"/>
  <c r="L257" i="9"/>
  <c r="F257" i="9" s="1"/>
  <c r="E257" i="9"/>
  <c r="B257" i="9"/>
  <c r="M256" i="9"/>
  <c r="F256" i="9" s="1"/>
  <c r="L256" i="9"/>
  <c r="E256" i="9"/>
  <c r="B256" i="9" s="1"/>
  <c r="M255" i="9"/>
  <c r="L255" i="9"/>
  <c r="F255" i="9"/>
  <c r="E255" i="9"/>
  <c r="M254" i="9"/>
  <c r="L254" i="9"/>
  <c r="F254" i="9"/>
  <c r="B254" i="9" s="1"/>
  <c r="E254" i="9"/>
  <c r="M253" i="9"/>
  <c r="L253" i="9"/>
  <c r="F253" i="9" s="1"/>
  <c r="E253" i="9"/>
  <c r="B253" i="9"/>
  <c r="M252" i="9"/>
  <c r="F252" i="9" s="1"/>
  <c r="L252" i="9"/>
  <c r="E252" i="9"/>
  <c r="B252" i="9" s="1"/>
  <c r="M251" i="9"/>
  <c r="L251" i="9"/>
  <c r="F251" i="9"/>
  <c r="E251" i="9"/>
  <c r="M250" i="9"/>
  <c r="L250" i="9"/>
  <c r="F250" i="9"/>
  <c r="B250" i="9" s="1"/>
  <c r="E250" i="9"/>
  <c r="M249" i="9"/>
  <c r="L249" i="9"/>
  <c r="F249" i="9" s="1"/>
  <c r="E249" i="9"/>
  <c r="B249" i="9"/>
  <c r="M248" i="9"/>
  <c r="F248" i="9" s="1"/>
  <c r="L248" i="9"/>
  <c r="E248" i="9"/>
  <c r="B248" i="9" s="1"/>
  <c r="M247" i="9"/>
  <c r="L247" i="9"/>
  <c r="F247" i="9"/>
  <c r="E247" i="9"/>
  <c r="M246" i="9"/>
  <c r="L246" i="9"/>
  <c r="F246" i="9"/>
  <c r="B246" i="9" s="1"/>
  <c r="E246" i="9"/>
  <c r="M245" i="9"/>
  <c r="L245" i="9"/>
  <c r="F245" i="9" s="1"/>
  <c r="E245" i="9"/>
  <c r="B245" i="9"/>
  <c r="M244" i="9"/>
  <c r="F244" i="9" s="1"/>
  <c r="L244" i="9"/>
  <c r="E244" i="9"/>
  <c r="B244" i="9" s="1"/>
  <c r="M243" i="9"/>
  <c r="L243" i="9"/>
  <c r="F243" i="9"/>
  <c r="E243" i="9"/>
  <c r="M242" i="9"/>
  <c r="L242" i="9"/>
  <c r="F242" i="9"/>
  <c r="B242" i="9" s="1"/>
  <c r="E242" i="9"/>
  <c r="M241" i="9"/>
  <c r="L241" i="9"/>
  <c r="F241" i="9" s="1"/>
  <c r="E241" i="9"/>
  <c r="B241" i="9"/>
  <c r="M240" i="9"/>
  <c r="F240" i="9" s="1"/>
  <c r="L240" i="9"/>
  <c r="E240" i="9"/>
  <c r="B240" i="9" s="1"/>
  <c r="M239" i="9"/>
  <c r="L239" i="9"/>
  <c r="F239" i="9"/>
  <c r="E239" i="9"/>
  <c r="M238" i="9"/>
  <c r="L238" i="9"/>
  <c r="F238" i="9"/>
  <c r="B238" i="9" s="1"/>
  <c r="E238" i="9"/>
  <c r="M237" i="9"/>
  <c r="L237" i="9"/>
  <c r="F237" i="9" s="1"/>
  <c r="E237" i="9"/>
  <c r="B237" i="9"/>
  <c r="M236" i="9"/>
  <c r="F236" i="9" s="1"/>
  <c r="L236" i="9"/>
  <c r="E236" i="9"/>
  <c r="B236" i="9" s="1"/>
  <c r="M235" i="9"/>
  <c r="L235" i="9"/>
  <c r="F235" i="9"/>
  <c r="E235" i="9"/>
  <c r="M234" i="9"/>
  <c r="L234" i="9"/>
  <c r="F234" i="9"/>
  <c r="B234" i="9" s="1"/>
  <c r="E234" i="9"/>
  <c r="M233" i="9"/>
  <c r="L233" i="9"/>
  <c r="F233" i="9" s="1"/>
  <c r="E233" i="9"/>
  <c r="B233" i="9"/>
  <c r="M232" i="9"/>
  <c r="F232" i="9" s="1"/>
  <c r="L232" i="9"/>
  <c r="E232" i="9"/>
  <c r="B232" i="9" s="1"/>
  <c r="M231" i="9"/>
  <c r="L231" i="9"/>
  <c r="F231" i="9"/>
  <c r="E231" i="9"/>
  <c r="M230" i="9"/>
  <c r="L230" i="9"/>
  <c r="F230" i="9"/>
  <c r="B230" i="9" s="1"/>
  <c r="E230" i="9"/>
  <c r="M229" i="9"/>
  <c r="L229" i="9"/>
  <c r="F229" i="9" s="1"/>
  <c r="E229" i="9"/>
  <c r="B229" i="9"/>
  <c r="M228" i="9"/>
  <c r="F228" i="9" s="1"/>
  <c r="L228" i="9"/>
  <c r="E228" i="9"/>
  <c r="B228" i="9" s="1"/>
  <c r="M227" i="9"/>
  <c r="L227" i="9"/>
  <c r="F227" i="9"/>
  <c r="E227" i="9"/>
  <c r="M226" i="9"/>
  <c r="L226" i="9"/>
  <c r="F226" i="9"/>
  <c r="B226" i="9" s="1"/>
  <c r="E226" i="9"/>
  <c r="M225" i="9"/>
  <c r="L225" i="9"/>
  <c r="F225" i="9" s="1"/>
  <c r="E225" i="9"/>
  <c r="B225" i="9"/>
  <c r="M224" i="9"/>
  <c r="F224" i="9" s="1"/>
  <c r="L224" i="9"/>
  <c r="E224" i="9"/>
  <c r="B224" i="9" s="1"/>
  <c r="M223" i="9"/>
  <c r="L223" i="9"/>
  <c r="F223" i="9"/>
  <c r="E223" i="9"/>
  <c r="M222" i="9"/>
  <c r="F222" i="9" s="1"/>
  <c r="B222" i="9" s="1"/>
  <c r="L222" i="9"/>
  <c r="E222" i="9"/>
  <c r="M221" i="9"/>
  <c r="L221" i="9"/>
  <c r="F221" i="9" s="1"/>
  <c r="E221" i="9"/>
  <c r="B221" i="9"/>
  <c r="M220" i="9"/>
  <c r="F220" i="9" s="1"/>
  <c r="L220" i="9"/>
  <c r="E220" i="9"/>
  <c r="M219" i="9"/>
  <c r="F219" i="9" s="1"/>
  <c r="L219" i="9"/>
  <c r="E219" i="9"/>
  <c r="M218" i="9"/>
  <c r="F218" i="9" s="1"/>
  <c r="B218" i="9" s="1"/>
  <c r="L218" i="9"/>
  <c r="E218" i="9"/>
  <c r="M217" i="9"/>
  <c r="L217" i="9"/>
  <c r="E217" i="9"/>
  <c r="M216" i="9"/>
  <c r="L216" i="9"/>
  <c r="E216" i="9"/>
  <c r="M215" i="9"/>
  <c r="L215" i="9"/>
  <c r="F215" i="9"/>
  <c r="E215" i="9"/>
  <c r="M214" i="9"/>
  <c r="L214" i="9"/>
  <c r="F214" i="9" s="1"/>
  <c r="B214" i="9" s="1"/>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E157" i="9" s="1"/>
  <c r="B157" i="9" s="1"/>
  <c r="G157" i="9"/>
  <c r="F157" i="9"/>
  <c r="H156" i="9"/>
  <c r="G156" i="9"/>
  <c r="F156" i="9"/>
  <c r="E156" i="9"/>
  <c r="B156" i="9" s="1"/>
  <c r="H155" i="9"/>
  <c r="G155" i="9"/>
  <c r="E155" i="9" s="1"/>
  <c r="F155" i="9"/>
  <c r="H154" i="9"/>
  <c r="G154" i="9"/>
  <c r="F154" i="9"/>
  <c r="H153" i="9"/>
  <c r="E153" i="9" s="1"/>
  <c r="B153" i="9" s="1"/>
  <c r="G153" i="9"/>
  <c r="F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F124" i="9"/>
  <c r="E124" i="9"/>
  <c r="H123" i="9"/>
  <c r="G123" i="9"/>
  <c r="E123" i="9" s="1"/>
  <c r="F123" i="9"/>
  <c r="H122" i="9"/>
  <c r="G122" i="9"/>
  <c r="F122" i="9"/>
  <c r="H121" i="9"/>
  <c r="G121" i="9"/>
  <c r="F121" i="9"/>
  <c r="E121" i="9"/>
  <c r="B121" i="9" s="1"/>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G93" i="9"/>
  <c r="F93" i="9"/>
  <c r="E93" i="9"/>
  <c r="B93" i="9" s="1"/>
  <c r="H92" i="9"/>
  <c r="G92" i="9"/>
  <c r="F92" i="9"/>
  <c r="E92" i="9"/>
  <c r="H91" i="9"/>
  <c r="G91" i="9"/>
  <c r="E91" i="9" s="1"/>
  <c r="F91" i="9"/>
  <c r="H90" i="9"/>
  <c r="G90" i="9"/>
  <c r="F90" i="9"/>
  <c r="H89" i="9"/>
  <c r="G89" i="9"/>
  <c r="F89" i="9"/>
  <c r="E89" i="9"/>
  <c r="B89" i="9" s="1"/>
  <c r="H88" i="9"/>
  <c r="G88" i="9"/>
  <c r="F88" i="9"/>
  <c r="E88" i="9"/>
  <c r="H87" i="9"/>
  <c r="G87" i="9"/>
  <c r="E87" i="9" s="1"/>
  <c r="F87" i="9"/>
  <c r="H86" i="9"/>
  <c r="G86" i="9"/>
  <c r="F86" i="9"/>
  <c r="H85" i="9"/>
  <c r="G85" i="9"/>
  <c r="F85" i="9"/>
  <c r="E85" i="9"/>
  <c r="B85" i="9" s="1"/>
  <c r="H84" i="9"/>
  <c r="G84" i="9"/>
  <c r="F84" i="9"/>
  <c r="E84" i="9"/>
  <c r="H83" i="9"/>
  <c r="G83" i="9"/>
  <c r="E83" i="9" s="1"/>
  <c r="F83" i="9"/>
  <c r="H82" i="9"/>
  <c r="G82" i="9"/>
  <c r="F82" i="9"/>
  <c r="H81" i="9"/>
  <c r="G81" i="9"/>
  <c r="F81" i="9"/>
  <c r="E81" i="9"/>
  <c r="B81" i="9" s="1"/>
  <c r="H80" i="9"/>
  <c r="G80" i="9"/>
  <c r="F80" i="9"/>
  <c r="E80" i="9"/>
  <c r="H79" i="9"/>
  <c r="G79" i="9"/>
  <c r="E79" i="9" s="1"/>
  <c r="F79" i="9"/>
  <c r="H78" i="9"/>
  <c r="G78" i="9"/>
  <c r="F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E67" i="9" s="1"/>
  <c r="F67" i="9"/>
  <c r="H66" i="9"/>
  <c r="G66" i="9"/>
  <c r="F66" i="9"/>
  <c r="E66" i="9"/>
  <c r="B66" i="9" s="1"/>
  <c r="H65" i="9"/>
  <c r="G65" i="9"/>
  <c r="F65" i="9"/>
  <c r="E65" i="9"/>
  <c r="H64" i="9"/>
  <c r="G64" i="9"/>
  <c r="E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G57" i="9"/>
  <c r="F57" i="9"/>
  <c r="E57" i="9"/>
  <c r="H56" i="9"/>
  <c r="G56" i="9"/>
  <c r="E56" i="9" s="1"/>
  <c r="F56" i="9"/>
  <c r="H55" i="9"/>
  <c r="G55" i="9"/>
  <c r="F55" i="9"/>
  <c r="H54" i="9"/>
  <c r="G54" i="9"/>
  <c r="F54" i="9"/>
  <c r="E54" i="9"/>
  <c r="B54" i="9" s="1"/>
  <c r="H53" i="9"/>
  <c r="G53" i="9"/>
  <c r="F53" i="9"/>
  <c r="E53" i="9"/>
  <c r="H52" i="9"/>
  <c r="G52" i="9"/>
  <c r="E52" i="9" s="1"/>
  <c r="F52" i="9"/>
  <c r="H51" i="9"/>
  <c r="G51" i="9"/>
  <c r="F51" i="9"/>
  <c r="H50" i="9"/>
  <c r="G50" i="9"/>
  <c r="F50" i="9"/>
  <c r="E50" i="9"/>
  <c r="B50" i="9" s="1"/>
  <c r="H49" i="9"/>
  <c r="G49" i="9"/>
  <c r="F49" i="9"/>
  <c r="E49" i="9"/>
  <c r="H48" i="9"/>
  <c r="G48" i="9"/>
  <c r="E48" i="9" s="1"/>
  <c r="F48" i="9"/>
  <c r="H47" i="9"/>
  <c r="G47" i="9"/>
  <c r="F47" i="9"/>
  <c r="H46" i="9"/>
  <c r="G46" i="9"/>
  <c r="F46" i="9"/>
  <c r="E46" i="9"/>
  <c r="B46" i="9" s="1"/>
  <c r="H45" i="9"/>
  <c r="G45" i="9"/>
  <c r="F45" i="9"/>
  <c r="E45" i="9"/>
  <c r="H44" i="9"/>
  <c r="G44" i="9"/>
  <c r="F44" i="9"/>
  <c r="H43" i="9"/>
  <c r="G43" i="9"/>
  <c r="F43" i="9"/>
  <c r="H42" i="9"/>
  <c r="G42" i="9"/>
  <c r="F42" i="9"/>
  <c r="E42" i="9"/>
  <c r="B42" i="9" s="1"/>
  <c r="H41" i="9"/>
  <c r="G41" i="9"/>
  <c r="F41" i="9"/>
  <c r="E41" i="9"/>
  <c r="H40" i="9"/>
  <c r="G40" i="9"/>
  <c r="F40" i="9"/>
  <c r="H39" i="9"/>
  <c r="G39" i="9"/>
  <c r="F39" i="9"/>
  <c r="H38" i="9"/>
  <c r="G38" i="9"/>
  <c r="F38" i="9"/>
  <c r="E38" i="9"/>
  <c r="B38" i="9" s="1"/>
  <c r="H37" i="9"/>
  <c r="G37" i="9"/>
  <c r="F37" i="9"/>
  <c r="E37" i="9"/>
  <c r="H36" i="9"/>
  <c r="G36" i="9"/>
  <c r="E36" i="9" s="1"/>
  <c r="F36" i="9"/>
  <c r="H35" i="9"/>
  <c r="G35" i="9"/>
  <c r="F35" i="9"/>
  <c r="H34" i="9"/>
  <c r="G34" i="9"/>
  <c r="F34" i="9"/>
  <c r="E34" i="9"/>
  <c r="B34" i="9" s="1"/>
  <c r="H33" i="9"/>
  <c r="G33" i="9"/>
  <c r="F33" i="9"/>
  <c r="E33" i="9"/>
  <c r="H32" i="9"/>
  <c r="G32" i="9"/>
  <c r="F32" i="9"/>
  <c r="H31" i="9"/>
  <c r="G31" i="9"/>
  <c r="F31" i="9"/>
  <c r="H30" i="9"/>
  <c r="G30" i="9"/>
  <c r="F30" i="9"/>
  <c r="E30" i="9"/>
  <c r="B30" i="9" s="1"/>
  <c r="H29" i="9"/>
  <c r="G29" i="9"/>
  <c r="F29" i="9"/>
  <c r="E29" i="9"/>
  <c r="H28" i="9"/>
  <c r="G28" i="9"/>
  <c r="E28" i="9" s="1"/>
  <c r="F28" i="9"/>
  <c r="H27" i="9"/>
  <c r="G27" i="9"/>
  <c r="F27" i="9"/>
  <c r="H26" i="9"/>
  <c r="G26" i="9"/>
  <c r="F26" i="9"/>
  <c r="H25" i="9"/>
  <c r="G25" i="9"/>
  <c r="F25" i="9"/>
  <c r="E25" i="9"/>
  <c r="H24" i="9"/>
  <c r="G24" i="9"/>
  <c r="E24" i="9" s="1"/>
  <c r="F24" i="9"/>
  <c r="H23" i="9"/>
  <c r="G23" i="9"/>
  <c r="F23" i="9"/>
  <c r="H22" i="9"/>
  <c r="E22" i="9" s="1"/>
  <c r="B22" i="9" s="1"/>
  <c r="G22" i="9"/>
  <c r="F22" i="9"/>
  <c r="H21" i="9"/>
  <c r="G21" i="9"/>
  <c r="F21" i="9"/>
  <c r="E21" i="9"/>
  <c r="F20" i="9"/>
  <c r="F4" i="9"/>
  <c r="O3" i="9"/>
  <c r="I3" i="9"/>
  <c r="G181" i="9" s="1"/>
  <c r="E181" i="9" s="1"/>
  <c r="B181" i="9" s="1"/>
  <c r="H3" i="9"/>
  <c r="G3" i="9"/>
  <c r="D101" i="8"/>
  <c r="D95" i="8"/>
  <c r="D90" i="8"/>
  <c r="D85" i="8"/>
  <c r="D80" i="8"/>
  <c r="D75" i="8"/>
  <c r="D70" i="8"/>
  <c r="D65" i="8"/>
  <c r="D60" i="8"/>
  <c r="D55" i="8"/>
  <c r="C1530" i="1" s="1"/>
  <c r="D50" i="8"/>
  <c r="C1525" i="1" s="1"/>
  <c r="H1525" i="1" s="1"/>
  <c r="D44" i="8"/>
  <c r="C1519" i="1" s="1"/>
  <c r="D36" i="8"/>
  <c r="D26" i="8"/>
  <c r="D18" i="8"/>
  <c r="D8" i="8"/>
  <c r="D6" i="8" s="1"/>
  <c r="C1481" i="1" s="1"/>
  <c r="H1481" i="1" s="1"/>
  <c r="E44" i="7"/>
  <c r="D44" i="7"/>
  <c r="E39" i="7"/>
  <c r="E38" i="7" s="1"/>
  <c r="D39" i="7"/>
  <c r="D38" i="7"/>
  <c r="E30" i="7"/>
  <c r="D30" i="7"/>
  <c r="E23" i="7"/>
  <c r="D23" i="7"/>
  <c r="D22" i="7" s="1"/>
  <c r="E22" i="7"/>
  <c r="E14" i="7"/>
  <c r="D14" i="7"/>
  <c r="D6" i="7" s="1"/>
  <c r="D5" i="7" s="1"/>
  <c r="E7" i="7"/>
  <c r="E6" i="7" s="1"/>
  <c r="D7" i="7"/>
  <c r="E5" i="7"/>
  <c r="F140" i="6"/>
  <c r="F139" i="6"/>
  <c r="F138" i="6"/>
  <c r="F137" i="6"/>
  <c r="F136" i="6"/>
  <c r="F135" i="6"/>
  <c r="F134" i="6"/>
  <c r="F133" i="6"/>
  <c r="F132" i="6"/>
  <c r="F131" i="6"/>
  <c r="F130" i="6"/>
  <c r="E130" i="6"/>
  <c r="D130" i="6"/>
  <c r="E129" i="6"/>
  <c r="D1423" i="1" s="1"/>
  <c r="H1423" i="1" s="1"/>
  <c r="D129" i="6"/>
  <c r="F129" i="6" s="1"/>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F246" i="5"/>
  <c r="E246" i="5"/>
  <c r="D246" i="5"/>
  <c r="E245" i="5"/>
  <c r="E237" i="5" s="1"/>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38" i="4"/>
  <c r="F637" i="4"/>
  <c r="F634" i="4"/>
  <c r="F633" i="4"/>
  <c r="F632" i="4"/>
  <c r="E632" i="4"/>
  <c r="D626" i="1"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87" i="1" s="1"/>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6" i="4"/>
  <c r="F425" i="4"/>
  <c r="F424" i="4"/>
  <c r="F423" i="4"/>
  <c r="E422" i="4"/>
  <c r="E421" i="4" s="1"/>
  <c r="D422" i="4"/>
  <c r="F422" i="4" s="1"/>
  <c r="E418" i="4"/>
  <c r="D418" i="4"/>
  <c r="E417" i="4"/>
  <c r="D417" i="4"/>
  <c r="F416" i="4"/>
  <c r="E416" i="4"/>
  <c r="D411" i="1" s="1"/>
  <c r="H411" i="1" s="1"/>
  <c r="D416" i="4"/>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E363" i="4"/>
  <c r="D358" i="1" s="1"/>
  <c r="H358" i="1" s="1"/>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4" i="1" s="1"/>
  <c r="H334" i="1"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E196" i="4" s="1"/>
  <c r="D192" i="1"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40" i="4" s="1"/>
  <c r="F139" i="4"/>
  <c r="D139" i="4"/>
  <c r="F138" i="4"/>
  <c r="F137" i="4"/>
  <c r="F136" i="4"/>
  <c r="F135" i="4"/>
  <c r="E134" i="4"/>
  <c r="D134" i="4"/>
  <c r="D133" i="4"/>
  <c r="F132" i="4"/>
  <c r="F131" i="4"/>
  <c r="F130" i="4"/>
  <c r="F129" i="4"/>
  <c r="E128" i="4"/>
  <c r="D128" i="4"/>
  <c r="F128" i="4" s="1"/>
  <c r="F127" i="4"/>
  <c r="F126" i="4"/>
  <c r="E125" i="4"/>
  <c r="D125" i="4"/>
  <c r="E124" i="4"/>
  <c r="D120" i="1" s="1"/>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50" i="4" s="1"/>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7" i="1" s="1"/>
  <c r="H1576" i="1"/>
  <c r="C1576" i="1"/>
  <c r="G1576" i="1" s="1"/>
  <c r="H1575" i="1"/>
  <c r="G1575" i="1"/>
  <c r="C1575" i="1"/>
  <c r="C1574" i="1"/>
  <c r="C1573" i="1"/>
  <c r="H1573" i="1" s="1"/>
  <c r="H1572" i="1"/>
  <c r="C1572" i="1"/>
  <c r="G1572" i="1" s="1"/>
  <c r="H1571" i="1"/>
  <c r="G1571" i="1"/>
  <c r="C1571" i="1"/>
  <c r="C1570"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C1542" i="1"/>
  <c r="C1541" i="1"/>
  <c r="H1541" i="1" s="1"/>
  <c r="H1540" i="1"/>
  <c r="C1540" i="1"/>
  <c r="G1540" i="1" s="1"/>
  <c r="C1539" i="1"/>
  <c r="H1539" i="1" s="1"/>
  <c r="C1538" i="1"/>
  <c r="C1537" i="1"/>
  <c r="H1537" i="1" s="1"/>
  <c r="H1536" i="1"/>
  <c r="C1536" i="1"/>
  <c r="G1536" i="1" s="1"/>
  <c r="C1535" i="1"/>
  <c r="G1535" i="1" s="1"/>
  <c r="C1534" i="1"/>
  <c r="C1533" i="1"/>
  <c r="H1533" i="1" s="1"/>
  <c r="C1532" i="1"/>
  <c r="G1532" i="1" s="1"/>
  <c r="C1531" i="1"/>
  <c r="H1531" i="1" s="1"/>
  <c r="C1529" i="1"/>
  <c r="H1529" i="1" s="1"/>
  <c r="H1528" i="1"/>
  <c r="C1528" i="1"/>
  <c r="G1528" i="1" s="1"/>
  <c r="H1527" i="1"/>
  <c r="G1527" i="1"/>
  <c r="C1527" i="1"/>
  <c r="C1526" i="1"/>
  <c r="C1523" i="1"/>
  <c r="H1523" i="1" s="1"/>
  <c r="C1522" i="1"/>
  <c r="C1521" i="1"/>
  <c r="H1521" i="1" s="1"/>
  <c r="C1520" i="1"/>
  <c r="G1520" i="1" s="1"/>
  <c r="H1516" i="1"/>
  <c r="C1516" i="1"/>
  <c r="G1516" i="1" s="1"/>
  <c r="H1515" i="1"/>
  <c r="G1515" i="1"/>
  <c r="C1515" i="1"/>
  <c r="C1514" i="1"/>
  <c r="C1513" i="1"/>
  <c r="H1513" i="1" s="1"/>
  <c r="H1512" i="1"/>
  <c r="C1512" i="1"/>
  <c r="G1512" i="1" s="1"/>
  <c r="H1511" i="1"/>
  <c r="G1511" i="1"/>
  <c r="C1511" i="1"/>
  <c r="C1510" i="1"/>
  <c r="C1509" i="1"/>
  <c r="H1509" i="1" s="1"/>
  <c r="H1508" i="1"/>
  <c r="C1508" i="1"/>
  <c r="G1508" i="1" s="1"/>
  <c r="H1507" i="1"/>
  <c r="G1507" i="1"/>
  <c r="C1507" i="1"/>
  <c r="C1506" i="1"/>
  <c r="C1505" i="1"/>
  <c r="H1505" i="1" s="1"/>
  <c r="H1504" i="1"/>
  <c r="C1504" i="1"/>
  <c r="G1504" i="1" s="1"/>
  <c r="C1503" i="1"/>
  <c r="H1503" i="1" s="1"/>
  <c r="C1502" i="1"/>
  <c r="C1501" i="1"/>
  <c r="H1501" i="1" s="1"/>
  <c r="H1500" i="1"/>
  <c r="C1500" i="1"/>
  <c r="G1500" i="1" s="1"/>
  <c r="C1498" i="1"/>
  <c r="C1497" i="1"/>
  <c r="H1497" i="1" s="1"/>
  <c r="H1496" i="1"/>
  <c r="C1496" i="1"/>
  <c r="G1496" i="1" s="1"/>
  <c r="H1495" i="1"/>
  <c r="G1495" i="1"/>
  <c r="C1495" i="1"/>
  <c r="C1494" i="1"/>
  <c r="C1493" i="1"/>
  <c r="H1493" i="1" s="1"/>
  <c r="H1492" i="1"/>
  <c r="C1492" i="1"/>
  <c r="G1492" i="1" s="1"/>
  <c r="H1491" i="1"/>
  <c r="G1491" i="1"/>
  <c r="C1491" i="1"/>
  <c r="C1490" i="1"/>
  <c r="C1489" i="1"/>
  <c r="H1489" i="1" s="1"/>
  <c r="H1488" i="1"/>
  <c r="G1488" i="1"/>
  <c r="C1488" i="1"/>
  <c r="H1487" i="1"/>
  <c r="G1487" i="1"/>
  <c r="C1487" i="1"/>
  <c r="C1486" i="1"/>
  <c r="C1485" i="1"/>
  <c r="H1485" i="1" s="1"/>
  <c r="C1484" i="1"/>
  <c r="H1484" i="1" s="1"/>
  <c r="C1482" i="1"/>
  <c r="H1480" i="1"/>
  <c r="C1480" i="1"/>
  <c r="G1480" i="1" s="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G1445" i="1" s="1"/>
  <c r="D1444" i="1"/>
  <c r="G1444" i="1" s="1"/>
  <c r="C1444" i="1"/>
  <c r="H1444" i="1" s="1"/>
  <c r="H1443" i="1"/>
  <c r="D1443" i="1"/>
  <c r="C1443" i="1"/>
  <c r="G1443" i="1" s="1"/>
  <c r="I1443" i="1" s="1"/>
  <c r="J1442" i="1"/>
  <c r="D1442" i="1"/>
  <c r="G1442" i="1" s="1"/>
  <c r="C1442" i="1"/>
  <c r="H1442" i="1" s="1"/>
  <c r="H1441" i="1"/>
  <c r="D1441" i="1"/>
  <c r="C1441" i="1"/>
  <c r="G1441" i="1" s="1"/>
  <c r="D1440" i="1"/>
  <c r="G1440" i="1" s="1"/>
  <c r="C1440" i="1"/>
  <c r="H1440" i="1" s="1"/>
  <c r="H1439" i="1"/>
  <c r="D1439" i="1"/>
  <c r="C1439" i="1"/>
  <c r="G1439" i="1" s="1"/>
  <c r="I1439" i="1" s="1"/>
  <c r="H1438" i="1"/>
  <c r="D1438" i="1"/>
  <c r="C1438" i="1"/>
  <c r="G1438" i="1" s="1"/>
  <c r="H1437" i="1"/>
  <c r="D1437" i="1"/>
  <c r="C1437" i="1"/>
  <c r="G1437" i="1" s="1"/>
  <c r="H1436" i="1"/>
  <c r="D1436" i="1"/>
  <c r="C1436" i="1"/>
  <c r="G1436"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C1388" i="1"/>
  <c r="H1387" i="1"/>
  <c r="D1387" i="1"/>
  <c r="C1387" i="1"/>
  <c r="G1387" i="1" s="1"/>
  <c r="H1386" i="1"/>
  <c r="D1386" i="1"/>
  <c r="C1386" i="1"/>
  <c r="G1386" i="1" s="1"/>
  <c r="H1385" i="1"/>
  <c r="D1385" i="1"/>
  <c r="C1385" i="1"/>
  <c r="G1385" i="1" s="1"/>
  <c r="H1384" i="1"/>
  <c r="D1384" i="1"/>
  <c r="C1384" i="1"/>
  <c r="G1384"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D1329" i="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C645" i="1"/>
  <c r="H644" i="1"/>
  <c r="D644" i="1"/>
  <c r="G644" i="1" s="1"/>
  <c r="C644" i="1"/>
  <c r="H643" i="1"/>
  <c r="D643" i="1"/>
  <c r="G643" i="1" s="1"/>
  <c r="C643" i="1"/>
  <c r="D642" i="1"/>
  <c r="H642" i="1" s="1"/>
  <c r="C642" i="1"/>
  <c r="H641" i="1"/>
  <c r="G641" i="1"/>
  <c r="D641" i="1"/>
  <c r="C641" i="1"/>
  <c r="H632" i="1"/>
  <c r="G632" i="1"/>
  <c r="D632" i="1"/>
  <c r="C632" i="1"/>
  <c r="H631" i="1"/>
  <c r="G631" i="1"/>
  <c r="D631" i="1"/>
  <c r="C631" i="1"/>
  <c r="H628" i="1"/>
  <c r="G628" i="1"/>
  <c r="D628" i="1"/>
  <c r="C628" i="1"/>
  <c r="H627" i="1"/>
  <c r="G627" i="1"/>
  <c r="D627" i="1"/>
  <c r="C627" i="1"/>
  <c r="H626" i="1"/>
  <c r="G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2" i="1"/>
  <c r="C411" i="1"/>
  <c r="H406" i="1"/>
  <c r="G406" i="1"/>
  <c r="D406" i="1"/>
  <c r="C406" i="1"/>
  <c r="H405"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H292" i="1"/>
  <c r="G292" i="1"/>
  <c r="D292" i="1"/>
  <c r="C292" i="1"/>
  <c r="D291" i="1"/>
  <c r="H291" i="1" s="1"/>
  <c r="C291" i="1"/>
  <c r="H290" i="1"/>
  <c r="G290" i="1"/>
  <c r="D290" i="1"/>
  <c r="C290" i="1"/>
  <c r="D289" i="1"/>
  <c r="H289" i="1" s="1"/>
  <c r="C289" i="1"/>
  <c r="D288" i="1"/>
  <c r="H288" i="1" s="1"/>
  <c r="C288" i="1"/>
  <c r="D284" i="1"/>
  <c r="G284" i="1" s="1"/>
  <c r="C284" i="1"/>
  <c r="D283" i="1"/>
  <c r="C283" i="1"/>
  <c r="H283" i="1" s="1"/>
  <c r="D282" i="1"/>
  <c r="C282" i="1"/>
  <c r="G281" i="1"/>
  <c r="D281" i="1"/>
  <c r="C281" i="1"/>
  <c r="H281" i="1" s="1"/>
  <c r="D280" i="1"/>
  <c r="G280" i="1" s="1"/>
  <c r="C280" i="1"/>
  <c r="D279" i="1"/>
  <c r="C279" i="1"/>
  <c r="H279" i="1" s="1"/>
  <c r="D278" i="1"/>
  <c r="C278" i="1"/>
  <c r="G277" i="1"/>
  <c r="D277" i="1"/>
  <c r="C277" i="1"/>
  <c r="H277" i="1" s="1"/>
  <c r="D276" i="1"/>
  <c r="G276" i="1" s="1"/>
  <c r="C276" i="1"/>
  <c r="D275" i="1"/>
  <c r="C275" i="1"/>
  <c r="H275" i="1" s="1"/>
  <c r="D274" i="1"/>
  <c r="C274" i="1"/>
  <c r="G273" i="1"/>
  <c r="D273" i="1"/>
  <c r="C273" i="1"/>
  <c r="H273" i="1" s="1"/>
  <c r="D272" i="1"/>
  <c r="G272" i="1" s="1"/>
  <c r="C272" i="1"/>
  <c r="D271" i="1"/>
  <c r="C271" i="1"/>
  <c r="H271" i="1" s="1"/>
  <c r="D270" i="1"/>
  <c r="C270" i="1"/>
  <c r="G269" i="1"/>
  <c r="D269" i="1"/>
  <c r="C269" i="1"/>
  <c r="H269" i="1" s="1"/>
  <c r="D268" i="1"/>
  <c r="G268" i="1" s="1"/>
  <c r="C268" i="1"/>
  <c r="D267" i="1"/>
  <c r="C267" i="1"/>
  <c r="H267" i="1" s="1"/>
  <c r="D266" i="1"/>
  <c r="C266" i="1"/>
  <c r="G265" i="1"/>
  <c r="D265" i="1"/>
  <c r="C265" i="1"/>
  <c r="H265" i="1" s="1"/>
  <c r="D264" i="1"/>
  <c r="G264" i="1" s="1"/>
  <c r="C264" i="1"/>
  <c r="D263" i="1"/>
  <c r="C263" i="1"/>
  <c r="H263" i="1" s="1"/>
  <c r="D262" i="1"/>
  <c r="C262" i="1"/>
  <c r="G261" i="1"/>
  <c r="D261" i="1"/>
  <c r="C261" i="1"/>
  <c r="H261" i="1" s="1"/>
  <c r="D260" i="1"/>
  <c r="G260" i="1" s="1"/>
  <c r="C260" i="1"/>
  <c r="D259" i="1"/>
  <c r="C259" i="1"/>
  <c r="H259" i="1" s="1"/>
  <c r="D258" i="1"/>
  <c r="C258" i="1"/>
  <c r="G257" i="1"/>
  <c r="D257" i="1"/>
  <c r="C257" i="1"/>
  <c r="H257" i="1" s="1"/>
  <c r="D256" i="1"/>
  <c r="G256" i="1" s="1"/>
  <c r="C256" i="1"/>
  <c r="D255" i="1"/>
  <c r="C255" i="1"/>
  <c r="H255" i="1" s="1"/>
  <c r="D254" i="1"/>
  <c r="C254" i="1"/>
  <c r="G253" i="1"/>
  <c r="D253" i="1"/>
  <c r="C253" i="1"/>
  <c r="H253" i="1" s="1"/>
  <c r="D252" i="1"/>
  <c r="G252" i="1" s="1"/>
  <c r="C252" i="1"/>
  <c r="D251" i="1"/>
  <c r="C251" i="1"/>
  <c r="H251" i="1" s="1"/>
  <c r="D250" i="1"/>
  <c r="C250" i="1"/>
  <c r="G249" i="1"/>
  <c r="D249" i="1"/>
  <c r="C249" i="1"/>
  <c r="H249" i="1" s="1"/>
  <c r="D248" i="1"/>
  <c r="G248" i="1" s="1"/>
  <c r="C248" i="1"/>
  <c r="D247" i="1"/>
  <c r="C247" i="1"/>
  <c r="H247" i="1" s="1"/>
  <c r="D246" i="1"/>
  <c r="C246" i="1"/>
  <c r="G245" i="1"/>
  <c r="D245" i="1"/>
  <c r="C245" i="1"/>
  <c r="H245" i="1" s="1"/>
  <c r="D244" i="1"/>
  <c r="G244" i="1" s="1"/>
  <c r="C244" i="1"/>
  <c r="D243" i="1"/>
  <c r="C243" i="1"/>
  <c r="H243" i="1" s="1"/>
  <c r="D242" i="1"/>
  <c r="C242" i="1"/>
  <c r="G241" i="1"/>
  <c r="D241" i="1"/>
  <c r="C241" i="1"/>
  <c r="H241" i="1" s="1"/>
  <c r="D240" i="1"/>
  <c r="G240" i="1" s="1"/>
  <c r="C240" i="1"/>
  <c r="D239" i="1"/>
  <c r="C239" i="1"/>
  <c r="H239" i="1" s="1"/>
  <c r="D238" i="1"/>
  <c r="C238" i="1"/>
  <c r="G237" i="1"/>
  <c r="D237" i="1"/>
  <c r="C237" i="1"/>
  <c r="H237" i="1" s="1"/>
  <c r="D236" i="1"/>
  <c r="G236" i="1" s="1"/>
  <c r="C236" i="1"/>
  <c r="D235" i="1"/>
  <c r="C235" i="1"/>
  <c r="H235" i="1" s="1"/>
  <c r="D234" i="1"/>
  <c r="C234" i="1"/>
  <c r="G233" i="1"/>
  <c r="D233" i="1"/>
  <c r="C233" i="1"/>
  <c r="H233" i="1" s="1"/>
  <c r="D232" i="1"/>
  <c r="G232" i="1" s="1"/>
  <c r="C232" i="1"/>
  <c r="D231" i="1"/>
  <c r="C231" i="1"/>
  <c r="H231" i="1" s="1"/>
  <c r="D230" i="1"/>
  <c r="C230" i="1"/>
  <c r="G229" i="1"/>
  <c r="D229" i="1"/>
  <c r="C229" i="1"/>
  <c r="H229" i="1" s="1"/>
  <c r="D228" i="1"/>
  <c r="G228" i="1" s="1"/>
  <c r="C228" i="1"/>
  <c r="D227" i="1"/>
  <c r="C227" i="1"/>
  <c r="H227" i="1" s="1"/>
  <c r="D226" i="1"/>
  <c r="C226" i="1"/>
  <c r="G225" i="1"/>
  <c r="D225" i="1"/>
  <c r="C225" i="1"/>
  <c r="H225" i="1" s="1"/>
  <c r="D224" i="1"/>
  <c r="G224" i="1" s="1"/>
  <c r="C224" i="1"/>
  <c r="D223" i="1"/>
  <c r="C223" i="1"/>
  <c r="H223" i="1" s="1"/>
  <c r="D222" i="1"/>
  <c r="C222" i="1"/>
  <c r="G221" i="1"/>
  <c r="D221" i="1"/>
  <c r="C221" i="1"/>
  <c r="H221" i="1" s="1"/>
  <c r="C220" i="1"/>
  <c r="D219" i="1"/>
  <c r="C219" i="1"/>
  <c r="H219" i="1" s="1"/>
  <c r="D218" i="1"/>
  <c r="C218" i="1"/>
  <c r="G217" i="1"/>
  <c r="D217" i="1"/>
  <c r="C217" i="1"/>
  <c r="H217" i="1" s="1"/>
  <c r="D216" i="1"/>
  <c r="G216" i="1" s="1"/>
  <c r="C216" i="1"/>
  <c r="D215" i="1"/>
  <c r="C215" i="1"/>
  <c r="H215" i="1" s="1"/>
  <c r="D214" i="1"/>
  <c r="C214" i="1"/>
  <c r="G213" i="1"/>
  <c r="D213" i="1"/>
  <c r="C213" i="1"/>
  <c r="H213" i="1" s="1"/>
  <c r="D212" i="1"/>
  <c r="G212" i="1" s="1"/>
  <c r="C212" i="1"/>
  <c r="D211" i="1"/>
  <c r="D210" i="1"/>
  <c r="C210" i="1"/>
  <c r="G209" i="1"/>
  <c r="D209" i="1"/>
  <c r="C209" i="1"/>
  <c r="H209" i="1" s="1"/>
  <c r="D208" i="1"/>
  <c r="G208" i="1" s="1"/>
  <c r="C208" i="1"/>
  <c r="D207" i="1"/>
  <c r="C207" i="1"/>
  <c r="H207" i="1" s="1"/>
  <c r="D206" i="1"/>
  <c r="C206" i="1"/>
  <c r="G205" i="1"/>
  <c r="D205" i="1"/>
  <c r="C205" i="1"/>
  <c r="H205" i="1" s="1"/>
  <c r="D204" i="1"/>
  <c r="G204" i="1" s="1"/>
  <c r="C204" i="1"/>
  <c r="D203" i="1"/>
  <c r="C203" i="1"/>
  <c r="H203" i="1" s="1"/>
  <c r="D202" i="1"/>
  <c r="C202" i="1"/>
  <c r="G201" i="1"/>
  <c r="D201" i="1"/>
  <c r="C201" i="1"/>
  <c r="H201" i="1" s="1"/>
  <c r="D200" i="1"/>
  <c r="G200" i="1" s="1"/>
  <c r="C200" i="1"/>
  <c r="D199" i="1"/>
  <c r="C199" i="1"/>
  <c r="H199" i="1" s="1"/>
  <c r="D198" i="1"/>
  <c r="C198" i="1"/>
  <c r="G197" i="1"/>
  <c r="D197" i="1"/>
  <c r="C197" i="1"/>
  <c r="H197" i="1" s="1"/>
  <c r="D196" i="1"/>
  <c r="G196" i="1" s="1"/>
  <c r="C196" i="1"/>
  <c r="D195" i="1"/>
  <c r="C195" i="1"/>
  <c r="H195" i="1" s="1"/>
  <c r="D194" i="1"/>
  <c r="C194" i="1"/>
  <c r="G193" i="1"/>
  <c r="D193" i="1"/>
  <c r="C193" i="1"/>
  <c r="H193" i="1" s="1"/>
  <c r="D191" i="1"/>
  <c r="C191" i="1"/>
  <c r="H191" i="1" s="1"/>
  <c r="D190" i="1"/>
  <c r="C190" i="1"/>
  <c r="D189" i="1"/>
  <c r="G189" i="1" s="1"/>
  <c r="C189" i="1"/>
  <c r="H189" i="1" s="1"/>
  <c r="D188" i="1"/>
  <c r="G188" i="1" s="1"/>
  <c r="C188" i="1"/>
  <c r="D187" i="1"/>
  <c r="C187" i="1"/>
  <c r="H187" i="1" s="1"/>
  <c r="D186" i="1"/>
  <c r="C186" i="1"/>
  <c r="G185" i="1"/>
  <c r="D185" i="1"/>
  <c r="C185" i="1"/>
  <c r="H185" i="1" s="1"/>
  <c r="D184" i="1"/>
  <c r="G184" i="1" s="1"/>
  <c r="C184" i="1"/>
  <c r="D183" i="1"/>
  <c r="C183" i="1"/>
  <c r="H183" i="1" s="1"/>
  <c r="D182" i="1"/>
  <c r="C182" i="1"/>
  <c r="G181" i="1"/>
  <c r="D181" i="1"/>
  <c r="C181" i="1"/>
  <c r="H181" i="1" s="1"/>
  <c r="D180" i="1"/>
  <c r="G180" i="1" s="1"/>
  <c r="C180" i="1"/>
  <c r="D179" i="1"/>
  <c r="C179" i="1"/>
  <c r="D178" i="1"/>
  <c r="C178" i="1"/>
  <c r="G177" i="1"/>
  <c r="D177" i="1"/>
  <c r="C177" i="1"/>
  <c r="D176" i="1"/>
  <c r="G176" i="1" s="1"/>
  <c r="C176" i="1"/>
  <c r="D175" i="1"/>
  <c r="C175" i="1"/>
  <c r="H175" i="1" s="1"/>
  <c r="D174" i="1"/>
  <c r="C174" i="1"/>
  <c r="D173" i="1"/>
  <c r="G173" i="1" s="1"/>
  <c r="C173" i="1"/>
  <c r="D172" i="1"/>
  <c r="G172" i="1" s="1"/>
  <c r="C172" i="1"/>
  <c r="D171" i="1"/>
  <c r="C171" i="1"/>
  <c r="H171" i="1" s="1"/>
  <c r="D170" i="1"/>
  <c r="C170" i="1"/>
  <c r="D169" i="1"/>
  <c r="G169" i="1" s="1"/>
  <c r="C169" i="1"/>
  <c r="D168" i="1"/>
  <c r="G168" i="1" s="1"/>
  <c r="C168" i="1"/>
  <c r="D167" i="1"/>
  <c r="C167" i="1"/>
  <c r="D166" i="1"/>
  <c r="C166" i="1"/>
  <c r="C165" i="1"/>
  <c r="D164" i="1"/>
  <c r="G164" i="1" s="1"/>
  <c r="C164" i="1"/>
  <c r="D163" i="1"/>
  <c r="C163" i="1"/>
  <c r="H163" i="1" s="1"/>
  <c r="D162" i="1"/>
  <c r="C162" i="1"/>
  <c r="G161" i="1"/>
  <c r="D161" i="1"/>
  <c r="C161" i="1"/>
  <c r="H161" i="1" s="1"/>
  <c r="D160" i="1"/>
  <c r="G160" i="1" s="1"/>
  <c r="C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C46" i="1"/>
  <c r="D45" i="1"/>
  <c r="H45" i="1" s="1"/>
  <c r="C45" i="1"/>
  <c r="D44" i="1"/>
  <c r="H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E644" i="4" l="1"/>
  <c r="D638" i="1" s="1"/>
  <c r="E26" i="9"/>
  <c r="B26" i="9" s="1"/>
  <c r="E32" i="9"/>
  <c r="B32" i="9" s="1"/>
  <c r="F216" i="9"/>
  <c r="B216" i="9" s="1"/>
  <c r="H1520" i="1"/>
  <c r="G1531" i="1"/>
  <c r="H1535" i="1"/>
  <c r="H1532" i="1"/>
  <c r="G1539" i="1"/>
  <c r="D49" i="8"/>
  <c r="C1524" i="1" s="1"/>
  <c r="G1523" i="1"/>
  <c r="G1519" i="1"/>
  <c r="H1519" i="1"/>
  <c r="G1503" i="1"/>
  <c r="C1483" i="1"/>
  <c r="G1484" i="1"/>
  <c r="G649" i="1"/>
  <c r="G642" i="1"/>
  <c r="H645" i="1"/>
  <c r="G645" i="1"/>
  <c r="F652" i="4"/>
  <c r="G291" i="1"/>
  <c r="G289" i="1"/>
  <c r="G288" i="1"/>
  <c r="G411" i="1"/>
  <c r="D412" i="1"/>
  <c r="E643" i="4"/>
  <c r="D637" i="1" s="1"/>
  <c r="F210" i="4"/>
  <c r="B220" i="9"/>
  <c r="E44" i="9"/>
  <c r="H179" i="1"/>
  <c r="H173" i="1"/>
  <c r="H177" i="1"/>
  <c r="H169" i="1"/>
  <c r="H167" i="1"/>
  <c r="H165" i="1"/>
  <c r="E163" i="4"/>
  <c r="D159" i="1" s="1"/>
  <c r="F164" i="4"/>
  <c r="E40" i="9"/>
  <c r="F159" i="4"/>
  <c r="F217" i="9"/>
  <c r="B217" i="9" s="1"/>
  <c r="H1498" i="1"/>
  <c r="G1498" i="1"/>
  <c r="F311" i="4"/>
  <c r="C306" i="1"/>
  <c r="E311" i="4"/>
  <c r="D306" i="1" s="1"/>
  <c r="D326" i="1"/>
  <c r="F435" i="4"/>
  <c r="C429" i="1"/>
  <c r="E459" i="4"/>
  <c r="D453" i="1" s="1"/>
  <c r="D45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H162" i="1"/>
  <c r="H166" i="1"/>
  <c r="H170" i="1"/>
  <c r="H174" i="1"/>
  <c r="H178" i="1"/>
  <c r="H182" i="1"/>
  <c r="H186" i="1"/>
  <c r="H190" i="1"/>
  <c r="H194" i="1"/>
  <c r="H198" i="1"/>
  <c r="H202" i="1"/>
  <c r="H206" i="1"/>
  <c r="H210" i="1"/>
  <c r="H214" i="1"/>
  <c r="H218" i="1"/>
  <c r="H222" i="1"/>
  <c r="H226" i="1"/>
  <c r="H230" i="1"/>
  <c r="H234" i="1"/>
  <c r="H238" i="1"/>
  <c r="H242" i="1"/>
  <c r="H246" i="1"/>
  <c r="H250" i="1"/>
  <c r="H254" i="1"/>
  <c r="H258" i="1"/>
  <c r="H262" i="1"/>
  <c r="H266" i="1"/>
  <c r="H270" i="1"/>
  <c r="H274" i="1"/>
  <c r="H278" i="1"/>
  <c r="H282" i="1"/>
  <c r="G358" i="1"/>
  <c r="H1451" i="1"/>
  <c r="G1451" i="1"/>
  <c r="I1451" i="1" s="1"/>
  <c r="J1451" i="1"/>
  <c r="H1466" i="1"/>
  <c r="G1466" i="1"/>
  <c r="I1466" i="1" s="1"/>
  <c r="J1466" i="1"/>
  <c r="G163" i="1"/>
  <c r="G171" i="1"/>
  <c r="G179" i="1"/>
  <c r="G187" i="1"/>
  <c r="G195" i="1"/>
  <c r="G203" i="1"/>
  <c r="G207" i="1"/>
  <c r="G215" i="1"/>
  <c r="G223" i="1"/>
  <c r="G231" i="1"/>
  <c r="G235" i="1"/>
  <c r="G243" i="1"/>
  <c r="G251" i="1"/>
  <c r="G263" i="1"/>
  <c r="G267" i="1"/>
  <c r="G275" i="1"/>
  <c r="G279" i="1"/>
  <c r="G283" i="1"/>
  <c r="G334" i="1"/>
  <c r="H1461" i="1"/>
  <c r="G1461" i="1"/>
  <c r="H1477" i="1"/>
  <c r="G1477" i="1"/>
  <c r="I1477" i="1" s="1"/>
  <c r="J1477" i="1"/>
  <c r="G167" i="1"/>
  <c r="G175" i="1"/>
  <c r="G183" i="1"/>
  <c r="G191" i="1"/>
  <c r="G199" i="1"/>
  <c r="G219" i="1"/>
  <c r="G227" i="1"/>
  <c r="G239" i="1"/>
  <c r="G247" i="1"/>
  <c r="G255" i="1"/>
  <c r="G259" i="1"/>
  <c r="G271" i="1"/>
  <c r="H160" i="1"/>
  <c r="G162" i="1"/>
  <c r="H164" i="1"/>
  <c r="G166" i="1"/>
  <c r="H168" i="1"/>
  <c r="G170" i="1"/>
  <c r="H172" i="1"/>
  <c r="G174" i="1"/>
  <c r="H176" i="1"/>
  <c r="G178" i="1"/>
  <c r="H180" i="1"/>
  <c r="G182" i="1"/>
  <c r="H184" i="1"/>
  <c r="G186" i="1"/>
  <c r="H188" i="1"/>
  <c r="G190" i="1"/>
  <c r="G194" i="1"/>
  <c r="H196" i="1"/>
  <c r="G198" i="1"/>
  <c r="H200" i="1"/>
  <c r="G202" i="1"/>
  <c r="H204" i="1"/>
  <c r="G206" i="1"/>
  <c r="H208" i="1"/>
  <c r="G210" i="1"/>
  <c r="H212" i="1"/>
  <c r="G214" i="1"/>
  <c r="H216" i="1"/>
  <c r="G218"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H1506" i="1"/>
  <c r="G1506" i="1"/>
  <c r="H1534" i="1"/>
  <c r="G1534" i="1"/>
  <c r="H1550" i="1"/>
  <c r="G1550" i="1"/>
  <c r="H1566" i="1"/>
  <c r="G1566" i="1"/>
  <c r="F643" i="4"/>
  <c r="C637" i="1"/>
  <c r="E89" i="6"/>
  <c r="D1383" i="1" s="1"/>
  <c r="D1388" i="1"/>
  <c r="H1388" i="1" s="1"/>
  <c r="F107" i="6"/>
  <c r="C1401" i="1"/>
  <c r="F114" i="6"/>
  <c r="H27" i="3"/>
  <c r="C1408" i="1"/>
  <c r="I1440" i="1"/>
  <c r="I1444" i="1"/>
  <c r="H1449" i="1"/>
  <c r="G1449" i="1"/>
  <c r="I1449" i="1" s="1"/>
  <c r="J1449" i="1"/>
  <c r="H1454" i="1"/>
  <c r="G1454" i="1"/>
  <c r="H1459" i="1"/>
  <c r="G1459" i="1"/>
  <c r="J1459" i="1"/>
  <c r="H1464" i="1"/>
  <c r="G1464" i="1"/>
  <c r="I1464" i="1" s="1"/>
  <c r="J1464" i="1"/>
  <c r="H1474" i="1"/>
  <c r="G1474" i="1"/>
  <c r="I1474" i="1" s="1"/>
  <c r="J1474" i="1"/>
  <c r="H1494" i="1"/>
  <c r="G1494" i="1"/>
  <c r="H1502" i="1"/>
  <c r="G1502" i="1"/>
  <c r="H1530" i="1"/>
  <c r="G1530" i="1"/>
  <c r="H1546" i="1"/>
  <c r="G1546" i="1"/>
  <c r="H1562" i="1"/>
  <c r="G1562" i="1"/>
  <c r="H1578" i="1"/>
  <c r="G1578" i="1"/>
  <c r="E298" i="4"/>
  <c r="E420" i="4"/>
  <c r="E206" i="5"/>
  <c r="D1184" i="1"/>
  <c r="J1440" i="1"/>
  <c r="J1444" i="1"/>
  <c r="H1447" i="1"/>
  <c r="G1447" i="1"/>
  <c r="I1447" i="1" s="1"/>
  <c r="J1447" i="1"/>
  <c r="H1457" i="1"/>
  <c r="G1457" i="1"/>
  <c r="I1457" i="1" s="1"/>
  <c r="J1457" i="1"/>
  <c r="H1462" i="1"/>
  <c r="G1462" i="1"/>
  <c r="J1462" i="1"/>
  <c r="H1472" i="1"/>
  <c r="G1472" i="1"/>
  <c r="J1472" i="1"/>
  <c r="H1482" i="1"/>
  <c r="G1482" i="1"/>
  <c r="H1486" i="1"/>
  <c r="G1486" i="1"/>
  <c r="H1490" i="1"/>
  <c r="G1490" i="1"/>
  <c r="H1514" i="1"/>
  <c r="G1514" i="1"/>
  <c r="H1526" i="1"/>
  <c r="G1526" i="1"/>
  <c r="H1542" i="1"/>
  <c r="G1542" i="1"/>
  <c r="H1558" i="1"/>
  <c r="G1558" i="1"/>
  <c r="H1574" i="1"/>
  <c r="G1574" i="1"/>
  <c r="E224" i="4"/>
  <c r="D220" i="1" s="1"/>
  <c r="G220" i="1" s="1"/>
  <c r="F418" i="4"/>
  <c r="C413" i="1"/>
  <c r="F69" i="5"/>
  <c r="C1047" i="1"/>
  <c r="G1388" i="1"/>
  <c r="I1441" i="1"/>
  <c r="I1442" i="1"/>
  <c r="H1453" i="1"/>
  <c r="G1453" i="1"/>
  <c r="H1455" i="1"/>
  <c r="G1455" i="1"/>
  <c r="I1455" i="1" s="1"/>
  <c r="J1455" i="1"/>
  <c r="H1468" i="1"/>
  <c r="G1468" i="1"/>
  <c r="I1468" i="1" s="1"/>
  <c r="J1468" i="1"/>
  <c r="H1479" i="1"/>
  <c r="G1479" i="1"/>
  <c r="J1479" i="1"/>
  <c r="H1510" i="1"/>
  <c r="G1510" i="1"/>
  <c r="H1522" i="1"/>
  <c r="G1522" i="1"/>
  <c r="H1538" i="1"/>
  <c r="G1538" i="1"/>
  <c r="H1554" i="1"/>
  <c r="G1554" i="1"/>
  <c r="H1570" i="1"/>
  <c r="G1570" i="1"/>
  <c r="E50" i="4"/>
  <c r="D46" i="1" s="1"/>
  <c r="J1445" i="1"/>
  <c r="F45" i="4"/>
  <c r="D44" i="4"/>
  <c r="F197" i="4"/>
  <c r="D196" i="4"/>
  <c r="F300" i="4"/>
  <c r="D299" i="4"/>
  <c r="E350" i="4"/>
  <c r="F13" i="5"/>
  <c r="D12" i="5"/>
  <c r="D245" i="5"/>
  <c r="F250" i="5"/>
  <c r="F39" i="6"/>
  <c r="D35" i="6"/>
  <c r="G297" i="9"/>
  <c r="E297" i="9" s="1"/>
  <c r="H29" i="3"/>
  <c r="J1439" i="1"/>
  <c r="J1441" i="1"/>
  <c r="J1443"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F17" i="4"/>
  <c r="D7" i="4"/>
  <c r="F125" i="4"/>
  <c r="D124" i="4"/>
  <c r="F134" i="4"/>
  <c r="E133" i="4"/>
  <c r="D129" i="1" s="1"/>
  <c r="E151" i="4"/>
  <c r="F169" i="4"/>
  <c r="D163" i="4"/>
  <c r="F352" i="4"/>
  <c r="D351" i="4"/>
  <c r="F427" i="4"/>
  <c r="D421" i="4"/>
  <c r="F490" i="4"/>
  <c r="D484" i="4"/>
  <c r="D593" i="4"/>
  <c r="D82" i="4"/>
  <c r="F153" i="4"/>
  <c r="D152" i="4"/>
  <c r="D215" i="4"/>
  <c r="F563" i="4"/>
  <c r="D529" i="4"/>
  <c r="F6" i="6"/>
  <c r="D5" i="6"/>
  <c r="D644" i="4"/>
  <c r="E12" i="5"/>
  <c r="G289" i="9"/>
  <c r="E289" i="9" s="1"/>
  <c r="B289" i="9" s="1"/>
  <c r="F177" i="5"/>
  <c r="D176" i="5"/>
  <c r="G292" i="9"/>
  <c r="F206" i="5"/>
  <c r="D43" i="8"/>
  <c r="I10" i="9"/>
  <c r="B24" i="9"/>
  <c r="B28" i="9"/>
  <c r="B36" i="9"/>
  <c r="B40" i="9"/>
  <c r="B44" i="9"/>
  <c r="B48" i="9"/>
  <c r="B52" i="9"/>
  <c r="B56" i="9"/>
  <c r="B60" i="9"/>
  <c r="B64" i="9"/>
  <c r="G166" i="9"/>
  <c r="E166" i="9" s="1"/>
  <c r="B166" i="9" s="1"/>
  <c r="G170" i="9"/>
  <c r="E170" i="9" s="1"/>
  <c r="B170" i="9" s="1"/>
  <c r="G174" i="9"/>
  <c r="E174" i="9" s="1"/>
  <c r="B174" i="9" s="1"/>
  <c r="E273" i="9"/>
  <c r="B273" i="9" s="1"/>
  <c r="F478" i="4"/>
  <c r="D472" i="4"/>
  <c r="F516" i="4"/>
  <c r="D515" i="4"/>
  <c r="F568" i="4"/>
  <c r="D567" i="4"/>
  <c r="E580" i="4"/>
  <c r="D574" i="1" s="1"/>
  <c r="F626" i="4"/>
  <c r="D625" i="4"/>
  <c r="E146" i="5"/>
  <c r="D1124" i="1" s="1"/>
  <c r="G287" i="9"/>
  <c r="E287" i="9" s="1"/>
  <c r="B287" i="9" s="1"/>
  <c r="D146" i="5"/>
  <c r="F149" i="5"/>
  <c r="E5" i="6"/>
  <c r="F90" i="6"/>
  <c r="D89" i="6"/>
  <c r="E114" i="6"/>
  <c r="D24" i="8"/>
  <c r="C1499" i="1"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277" i="9"/>
  <c r="E277" i="9" s="1"/>
  <c r="B277" i="9" s="1"/>
  <c r="M212" i="9"/>
  <c r="G178" i="9"/>
  <c r="E178" i="9" s="1"/>
  <c r="B178" i="9" s="1"/>
  <c r="G165" i="9"/>
  <c r="H164" i="9"/>
  <c r="G179" i="9"/>
  <c r="E179" i="9" s="1"/>
  <c r="B179" i="9" s="1"/>
  <c r="G164" i="9"/>
  <c r="E164" i="9" s="1"/>
  <c r="B164" i="9" s="1"/>
  <c r="G163" i="9"/>
  <c r="E163" i="9" s="1"/>
  <c r="B163" i="9" s="1"/>
  <c r="G162" i="9"/>
  <c r="E162" i="9" s="1"/>
  <c r="B162" i="9" s="1"/>
  <c r="G161" i="9"/>
  <c r="E161" i="9" s="1"/>
  <c r="B161" i="9" s="1"/>
  <c r="G160" i="9"/>
  <c r="E160" i="9" s="1"/>
  <c r="B160" i="9" s="1"/>
  <c r="G180" i="9"/>
  <c r="E180" i="9" s="1"/>
  <c r="B180" i="9" s="1"/>
  <c r="G175" i="9"/>
  <c r="E175" i="9" s="1"/>
  <c r="B175" i="9" s="1"/>
  <c r="G171" i="9"/>
  <c r="E171" i="9" s="1"/>
  <c r="B171" i="9" s="1"/>
  <c r="G167" i="9"/>
  <c r="E167" i="9" s="1"/>
  <c r="B167" i="9" s="1"/>
  <c r="G278" i="9"/>
  <c r="E278" i="9" s="1"/>
  <c r="B278" i="9" s="1"/>
  <c r="G176" i="9"/>
  <c r="E176" i="9" s="1"/>
  <c r="B176" i="9" s="1"/>
  <c r="G172" i="9"/>
  <c r="E172" i="9" s="1"/>
  <c r="B172" i="9" s="1"/>
  <c r="G168" i="9"/>
  <c r="E168" i="9" s="1"/>
  <c r="B168" i="9" s="1"/>
  <c r="E23" i="9"/>
  <c r="B23" i="9" s="1"/>
  <c r="E27" i="9"/>
  <c r="B27" i="9" s="1"/>
  <c r="E31" i="9"/>
  <c r="B31" i="9" s="1"/>
  <c r="E35" i="9"/>
  <c r="B35" i="9" s="1"/>
  <c r="E39" i="9"/>
  <c r="B39" i="9" s="1"/>
  <c r="E43" i="9"/>
  <c r="B43" i="9" s="1"/>
  <c r="E47" i="9"/>
  <c r="B47" i="9" s="1"/>
  <c r="E51" i="9"/>
  <c r="B51" i="9" s="1"/>
  <c r="E55" i="9"/>
  <c r="B55" i="9" s="1"/>
  <c r="E59" i="9"/>
  <c r="B59" i="9" s="1"/>
  <c r="E63" i="9"/>
  <c r="B63" i="9" s="1"/>
  <c r="F417" i="4"/>
  <c r="E567" i="4"/>
  <c r="D561" i="1" s="1"/>
  <c r="G142" i="9"/>
  <c r="E142" i="9" s="1"/>
  <c r="B142" i="9" s="1"/>
  <c r="F603" i="4"/>
  <c r="E625" i="4"/>
  <c r="D619" i="1" s="1"/>
  <c r="G286" i="9"/>
  <c r="E286" i="9" s="1"/>
  <c r="B286" i="9" s="1"/>
  <c r="F88" i="5"/>
  <c r="D87" i="5"/>
  <c r="D68" i="5" s="1"/>
  <c r="F191" i="5"/>
  <c r="D190" i="5"/>
  <c r="F239" i="5"/>
  <c r="D238" i="5"/>
  <c r="F259" i="5"/>
  <c r="D258" i="5"/>
  <c r="B21" i="9"/>
  <c r="B25" i="9"/>
  <c r="B29" i="9"/>
  <c r="B33" i="9"/>
  <c r="B37" i="9"/>
  <c r="B41" i="9"/>
  <c r="B45" i="9"/>
  <c r="B49" i="9"/>
  <c r="B53" i="9"/>
  <c r="B57" i="9"/>
  <c r="B61" i="9"/>
  <c r="B65" i="9"/>
  <c r="B68" i="9"/>
  <c r="B72" i="9"/>
  <c r="B76" i="9"/>
  <c r="B80" i="9"/>
  <c r="B84" i="9"/>
  <c r="B88" i="9"/>
  <c r="B92" i="9"/>
  <c r="B96" i="9"/>
  <c r="B100" i="9"/>
  <c r="B104" i="9"/>
  <c r="B108" i="9"/>
  <c r="B112" i="9"/>
  <c r="B116" i="9"/>
  <c r="B120" i="9"/>
  <c r="B124" i="9"/>
  <c r="B128" i="9"/>
  <c r="B132" i="9"/>
  <c r="B136" i="9"/>
  <c r="B140" i="9"/>
  <c r="H165" i="9"/>
  <c r="G169" i="9"/>
  <c r="E169" i="9" s="1"/>
  <c r="B169" i="9" s="1"/>
  <c r="G173" i="9"/>
  <c r="E173" i="9" s="1"/>
  <c r="B173" i="9" s="1"/>
  <c r="G177" i="9"/>
  <c r="E177" i="9" s="1"/>
  <c r="B177" i="9" s="1"/>
  <c r="B288" i="9"/>
  <c r="B67" i="9"/>
  <c r="B71" i="9"/>
  <c r="B75" i="9"/>
  <c r="B79" i="9"/>
  <c r="B83" i="9"/>
  <c r="B87" i="9"/>
  <c r="B91" i="9"/>
  <c r="B95" i="9"/>
  <c r="B99" i="9"/>
  <c r="B103" i="9"/>
  <c r="B107" i="9"/>
  <c r="B111" i="9"/>
  <c r="B115" i="9"/>
  <c r="B119" i="9"/>
  <c r="B123" i="9"/>
  <c r="B127" i="9"/>
  <c r="B131" i="9"/>
  <c r="B135" i="9"/>
  <c r="B139" i="9"/>
  <c r="B143" i="9"/>
  <c r="B147" i="9"/>
  <c r="B151" i="9"/>
  <c r="B155" i="9"/>
  <c r="B159" i="9"/>
  <c r="E87" i="5"/>
  <c r="D1065" i="1" s="1"/>
  <c r="E176" i="5"/>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B215" i="9"/>
  <c r="B219" i="9"/>
  <c r="B223" i="9"/>
  <c r="B227" i="9"/>
  <c r="B231" i="9"/>
  <c r="B235" i="9"/>
  <c r="B239" i="9"/>
  <c r="B243" i="9"/>
  <c r="B247" i="9"/>
  <c r="B251" i="9"/>
  <c r="B255" i="9"/>
  <c r="B259" i="9"/>
  <c r="B263" i="9"/>
  <c r="B267" i="9"/>
  <c r="B285" i="9"/>
  <c r="B284" i="9"/>
  <c r="B279" i="9"/>
  <c r="E283" i="9"/>
  <c r="B283" i="9" s="1"/>
  <c r="G1524" i="1" l="1"/>
  <c r="H1524" i="1"/>
  <c r="G1483" i="1"/>
  <c r="H1483" i="1"/>
  <c r="B191" i="9"/>
  <c r="H412" i="1"/>
  <c r="G412" i="1"/>
  <c r="F68" i="5"/>
  <c r="H21" i="3"/>
  <c r="C1046" i="1"/>
  <c r="D1408" i="1"/>
  <c r="I27" i="3"/>
  <c r="F625" i="4"/>
  <c r="C619" i="1"/>
  <c r="E289" i="4"/>
  <c r="I17" i="3"/>
  <c r="D147" i="1"/>
  <c r="G1408" i="1"/>
  <c r="H1408" i="1"/>
  <c r="H306" i="1"/>
  <c r="G306" i="1"/>
  <c r="E175" i="5"/>
  <c r="D1152" i="1" s="1"/>
  <c r="I22" i="3"/>
  <c r="D1153" i="1"/>
  <c r="F89" i="6"/>
  <c r="C1383" i="1"/>
  <c r="F146" i="5"/>
  <c r="C1124" i="1"/>
  <c r="F515" i="4"/>
  <c r="C509" i="1"/>
  <c r="I35" i="3"/>
  <c r="C1518" i="1"/>
  <c r="F5" i="6"/>
  <c r="D141" i="6"/>
  <c r="G299" i="9" s="1"/>
  <c r="E299" i="9" s="1"/>
  <c r="H24" i="3"/>
  <c r="C1299" i="1"/>
  <c r="E528" i="4"/>
  <c r="F82" i="4"/>
  <c r="C78" i="1"/>
  <c r="H129" i="1"/>
  <c r="G129" i="1"/>
  <c r="D6" i="4"/>
  <c r="F7" i="4"/>
  <c r="C3" i="1"/>
  <c r="B297" i="9"/>
  <c r="E296" i="9"/>
  <c r="I10" i="3" s="1"/>
  <c r="F245" i="5"/>
  <c r="C1222" i="1"/>
  <c r="F299" i="4"/>
  <c r="D298" i="4"/>
  <c r="C294" i="1"/>
  <c r="F44" i="4"/>
  <c r="C40" i="1"/>
  <c r="H46" i="1"/>
  <c r="G46" i="1"/>
  <c r="H292" i="9"/>
  <c r="E292" i="9" s="1"/>
  <c r="B292" i="9" s="1"/>
  <c r="D1183" i="1"/>
  <c r="H220" i="1"/>
  <c r="D237" i="5"/>
  <c r="F238" i="5"/>
  <c r="C1215" i="1"/>
  <c r="F644" i="4"/>
  <c r="C638" i="1"/>
  <c r="F484" i="4"/>
  <c r="C478" i="1"/>
  <c r="E408" i="4"/>
  <c r="D403" i="1" s="1"/>
  <c r="D345" i="1"/>
  <c r="G429" i="1"/>
  <c r="H429" i="1"/>
  <c r="F258" i="5"/>
  <c r="C1235" i="1"/>
  <c r="G291" i="9"/>
  <c r="E291" i="9" s="1"/>
  <c r="B291" i="9" s="1"/>
  <c r="F190" i="5"/>
  <c r="C1167" i="1"/>
  <c r="F212" i="9"/>
  <c r="H574" i="1"/>
  <c r="G574" i="1"/>
  <c r="F215" i="4"/>
  <c r="C211" i="1"/>
  <c r="E68" i="5"/>
  <c r="D420" i="4"/>
  <c r="F421" i="4"/>
  <c r="C415" i="1"/>
  <c r="F163" i="4"/>
  <c r="C159" i="1"/>
  <c r="D42" i="8"/>
  <c r="G294" i="9" s="1"/>
  <c r="E294" i="9" s="1"/>
  <c r="F35" i="6"/>
  <c r="H25" i="3"/>
  <c r="C1329" i="1"/>
  <c r="F12" i="5"/>
  <c r="D7" i="5"/>
  <c r="C990" i="1"/>
  <c r="E6" i="4"/>
  <c r="I1479" i="1"/>
  <c r="G413" i="1"/>
  <c r="H413" i="1"/>
  <c r="I1462" i="1"/>
  <c r="E635" i="4"/>
  <c r="D629" i="1" s="1"/>
  <c r="D414" i="1"/>
  <c r="H457" i="1"/>
  <c r="G457" i="1"/>
  <c r="G326" i="1"/>
  <c r="H326" i="1"/>
  <c r="F87" i="5"/>
  <c r="C1065" i="1"/>
  <c r="D175" i="5"/>
  <c r="F176" i="5"/>
  <c r="H22" i="3"/>
  <c r="C1153" i="1"/>
  <c r="F351" i="4"/>
  <c r="D350" i="4"/>
  <c r="C346" i="1"/>
  <c r="G1184" i="1"/>
  <c r="H1184" i="1"/>
  <c r="E165" i="9"/>
  <c r="B165" i="9" s="1"/>
  <c r="H1499" i="1"/>
  <c r="G1499" i="1"/>
  <c r="E141" i="6"/>
  <c r="I24" i="3"/>
  <c r="D1299" i="1"/>
  <c r="F567" i="4"/>
  <c r="C561" i="1"/>
  <c r="F472" i="4"/>
  <c r="C466" i="1"/>
  <c r="E7" i="5"/>
  <c r="D990" i="1"/>
  <c r="F529" i="4"/>
  <c r="D528" i="4"/>
  <c r="C523" i="1"/>
  <c r="H20" i="9"/>
  <c r="F152" i="4"/>
  <c r="G20" i="9"/>
  <c r="D151" i="4"/>
  <c r="C148" i="1"/>
  <c r="F593" i="4"/>
  <c r="C587" i="1"/>
  <c r="F124" i="4"/>
  <c r="C120" i="1"/>
  <c r="F196" i="4"/>
  <c r="C192" i="1"/>
  <c r="G1047" i="1"/>
  <c r="H1047" i="1"/>
  <c r="I1472" i="1"/>
  <c r="E407" i="4"/>
  <c r="D402" i="1" s="1"/>
  <c r="D293" i="1"/>
  <c r="I1459" i="1"/>
  <c r="G1401" i="1"/>
  <c r="H1401" i="1"/>
  <c r="H637" i="1"/>
  <c r="G637" i="1"/>
  <c r="F133" i="4"/>
  <c r="H453" i="1"/>
  <c r="G453" i="1"/>
  <c r="E20" i="9" l="1"/>
  <c r="B20" i="9" s="1"/>
  <c r="E298" i="9"/>
  <c r="B299" i="9"/>
  <c r="H509" i="1"/>
  <c r="G509" i="1"/>
  <c r="G619" i="1"/>
  <c r="H619" i="1"/>
  <c r="H1046" i="1"/>
  <c r="H120" i="1"/>
  <c r="G120" i="1"/>
  <c r="H148" i="1"/>
  <c r="G148" i="1"/>
  <c r="C345" i="1"/>
  <c r="D408" i="4"/>
  <c r="F350" i="4"/>
  <c r="F7" i="5"/>
  <c r="D6" i="5"/>
  <c r="H20" i="3"/>
  <c r="C985" i="1"/>
  <c r="H415" i="1"/>
  <c r="G415" i="1"/>
  <c r="H211" i="1"/>
  <c r="G211" i="1"/>
  <c r="B212" i="9"/>
  <c r="G1235" i="1"/>
  <c r="H1235" i="1"/>
  <c r="G638" i="1"/>
  <c r="H638" i="1"/>
  <c r="F237" i="5"/>
  <c r="H23" i="3"/>
  <c r="C1214" i="1"/>
  <c r="G294" i="1"/>
  <c r="H294" i="1"/>
  <c r="H78" i="1"/>
  <c r="G78" i="1"/>
  <c r="H1518" i="1"/>
  <c r="G1518" i="1"/>
  <c r="B294" i="9"/>
  <c r="G466" i="1"/>
  <c r="H466" i="1"/>
  <c r="H3" i="1"/>
  <c r="G3" i="1"/>
  <c r="G1299" i="1"/>
  <c r="H1299" i="1"/>
  <c r="H192" i="1"/>
  <c r="G192" i="1"/>
  <c r="D289" i="4"/>
  <c r="H17" i="3"/>
  <c r="F151" i="4"/>
  <c r="C147" i="1"/>
  <c r="G523" i="1"/>
  <c r="H523" i="1"/>
  <c r="E6" i="5"/>
  <c r="I20" i="3"/>
  <c r="D985" i="1"/>
  <c r="H561" i="1"/>
  <c r="G561" i="1"/>
  <c r="I28" i="3"/>
  <c r="D1435" i="1"/>
  <c r="F175" i="5"/>
  <c r="C1152" i="1"/>
  <c r="K1432" i="9"/>
  <c r="G295" i="9"/>
  <c r="E295" i="9" s="1"/>
  <c r="B295" i="9" s="1"/>
  <c r="C1517" i="1"/>
  <c r="I34" i="3"/>
  <c r="G1167" i="1"/>
  <c r="H1167" i="1"/>
  <c r="D407" i="4"/>
  <c r="F298" i="4"/>
  <c r="C293" i="1"/>
  <c r="D290" i="4"/>
  <c r="D412" i="4"/>
  <c r="F6" i="4"/>
  <c r="H16" i="3"/>
  <c r="C2" i="1"/>
  <c r="G1124" i="1"/>
  <c r="H1124" i="1"/>
  <c r="H346" i="1"/>
  <c r="G346" i="1"/>
  <c r="G990" i="1"/>
  <c r="H990" i="1"/>
  <c r="I21" i="3"/>
  <c r="D1046" i="1"/>
  <c r="G1046" i="1" s="1"/>
  <c r="G1222" i="1"/>
  <c r="H1222" i="1"/>
  <c r="G1383" i="1"/>
  <c r="H1383" i="1"/>
  <c r="H587" i="1"/>
  <c r="G587" i="1"/>
  <c r="D636" i="4"/>
  <c r="F528" i="4"/>
  <c r="C522" i="1"/>
  <c r="G1153" i="1"/>
  <c r="H1153" i="1"/>
  <c r="G1065" i="1"/>
  <c r="H1065" i="1"/>
  <c r="E412" i="4"/>
  <c r="I16" i="3"/>
  <c r="E290" i="4"/>
  <c r="D286" i="1" s="1"/>
  <c r="D2" i="1"/>
  <c r="G1329" i="1"/>
  <c r="H1329" i="1"/>
  <c r="H159" i="1"/>
  <c r="G159" i="1"/>
  <c r="F420" i="4"/>
  <c r="C414" i="1"/>
  <c r="D635" i="4"/>
  <c r="G478" i="1"/>
  <c r="H478" i="1"/>
  <c r="G1215" i="1"/>
  <c r="H1215" i="1"/>
  <c r="G1183" i="1"/>
  <c r="H1183" i="1"/>
  <c r="H40" i="1"/>
  <c r="G40" i="1"/>
  <c r="E636" i="4"/>
  <c r="D630" i="1" s="1"/>
  <c r="D522" i="1"/>
  <c r="F141" i="6"/>
  <c r="H28" i="3"/>
  <c r="C1435" i="1"/>
  <c r="E291" i="4"/>
  <c r="D287" i="1" s="1"/>
  <c r="E413" i="4"/>
  <c r="D285" i="1"/>
  <c r="E19" i="9" l="1"/>
  <c r="H414" i="1"/>
  <c r="G414" i="1"/>
  <c r="F636" i="4"/>
  <c r="C630" i="1"/>
  <c r="E639" i="4"/>
  <c r="E414" i="4"/>
  <c r="D409" i="1" s="1"/>
  <c r="D407" i="1"/>
  <c r="H2" i="1"/>
  <c r="G2" i="1"/>
  <c r="F290" i="4"/>
  <c r="C286" i="1"/>
  <c r="F407" i="4"/>
  <c r="C402" i="1"/>
  <c r="H1517" i="1"/>
  <c r="G1517" i="1"/>
  <c r="H11" i="3"/>
  <c r="E293" i="9"/>
  <c r="G985" i="1"/>
  <c r="H985" i="1"/>
  <c r="G1152" i="1"/>
  <c r="H1152" i="1"/>
  <c r="G1214" i="1"/>
  <c r="H1214" i="1"/>
  <c r="G1435" i="1"/>
  <c r="H1435" i="1"/>
  <c r="D291" i="4"/>
  <c r="F289" i="4"/>
  <c r="D413" i="4"/>
  <c r="D414" i="4" s="1"/>
  <c r="C285" i="1"/>
  <c r="H9" i="3"/>
  <c r="F408" i="4"/>
  <c r="C403" i="1"/>
  <c r="E640" i="4"/>
  <c r="E415" i="4"/>
  <c r="D410" i="1" s="1"/>
  <c r="D408" i="1"/>
  <c r="D639" i="4"/>
  <c r="C407" i="1"/>
  <c r="F412" i="4"/>
  <c r="H276" i="9"/>
  <c r="D984" i="1"/>
  <c r="H522" i="1"/>
  <c r="G522" i="1"/>
  <c r="F635" i="4"/>
  <c r="C629" i="1"/>
  <c r="G293" i="1"/>
  <c r="H293" i="1"/>
  <c r="H147" i="1"/>
  <c r="G147" i="1"/>
  <c r="G282" i="9"/>
  <c r="E282" i="9" s="1"/>
  <c r="B282" i="9" s="1"/>
  <c r="F6" i="5"/>
  <c r="G276" i="9"/>
  <c r="E276" i="9" s="1"/>
  <c r="C984" i="1"/>
  <c r="H345" i="1"/>
  <c r="G345" i="1"/>
  <c r="F414" i="4" l="1"/>
  <c r="C409" i="1"/>
  <c r="H407" i="1"/>
  <c r="G407" i="1"/>
  <c r="F291" i="4"/>
  <c r="C287" i="1"/>
  <c r="H286" i="1"/>
  <c r="G286" i="1"/>
  <c r="K3" i="9"/>
  <c r="I9" i="3"/>
  <c r="H8" i="3"/>
  <c r="G984" i="1"/>
  <c r="H984" i="1"/>
  <c r="G629" i="1"/>
  <c r="H629" i="1"/>
  <c r="E642" i="4"/>
  <c r="D634" i="1"/>
  <c r="H285" i="1"/>
  <c r="G285" i="1"/>
  <c r="H402" i="1"/>
  <c r="G402" i="1"/>
  <c r="G630" i="1"/>
  <c r="H630" i="1"/>
  <c r="E275" i="9"/>
  <c r="B276" i="9"/>
  <c r="F639" i="4"/>
  <c r="C633" i="1"/>
  <c r="G403" i="1"/>
  <c r="H403" i="1"/>
  <c r="D640" i="4"/>
  <c r="D415" i="4"/>
  <c r="F413" i="4"/>
  <c r="C408" i="1"/>
  <c r="N3" i="9"/>
  <c r="I11" i="3"/>
  <c r="E641" i="4"/>
  <c r="D633" i="1"/>
  <c r="D642" i="4" l="1"/>
  <c r="F640" i="4"/>
  <c r="C634" i="1"/>
  <c r="D641" i="4"/>
  <c r="E645" i="4"/>
  <c r="D635" i="1"/>
  <c r="H287" i="1"/>
  <c r="G287" i="1"/>
  <c r="H409" i="1"/>
  <c r="G409" i="1"/>
  <c r="M3" i="9"/>
  <c r="I8" i="3"/>
  <c r="G408" i="1"/>
  <c r="H408" i="1"/>
  <c r="F415" i="4"/>
  <c r="C410" i="1"/>
  <c r="G633" i="1"/>
  <c r="H633" i="1"/>
  <c r="E646" i="4"/>
  <c r="D636" i="1"/>
  <c r="G634" i="1" l="1"/>
  <c r="H634" i="1"/>
  <c r="I18" i="3"/>
  <c r="D639" i="1"/>
  <c r="H410" i="1"/>
  <c r="G410" i="1"/>
  <c r="I19" i="3"/>
  <c r="D640" i="1"/>
  <c r="D645" i="4"/>
  <c r="F641" i="4"/>
  <c r="C635" i="1"/>
  <c r="F642" i="4"/>
  <c r="D646" i="4"/>
  <c r="C636" i="1"/>
  <c r="H635" i="1" l="1"/>
  <c r="G635" i="1"/>
  <c r="H7" i="3"/>
  <c r="G636" i="1"/>
  <c r="H636" i="1"/>
  <c r="F646" i="4"/>
  <c r="H19" i="3"/>
  <c r="C640" i="1"/>
  <c r="H18" i="3"/>
  <c r="F645" i="4"/>
  <c r="C639" i="1"/>
  <c r="G274" i="9"/>
  <c r="E274" i="9" s="1"/>
  <c r="B274" i="9" s="1"/>
  <c r="J3" i="9" l="1"/>
  <c r="I7" i="3"/>
  <c r="G640" i="1"/>
  <c r="H640" i="1"/>
  <c r="H639" i="1"/>
  <c r="G639" i="1"/>
  <c r="M271" i="9" l="1"/>
  <c r="L271" i="9"/>
  <c r="H18" i="9"/>
  <c r="G18" i="9"/>
  <c r="G17" i="9"/>
  <c r="K12" i="9"/>
  <c r="J9" i="9"/>
  <c r="I6" i="9"/>
  <c r="M16" i="9"/>
  <c r="L15" i="9"/>
  <c r="L16" i="9"/>
  <c r="H15" i="9"/>
  <c r="K9" i="9"/>
  <c r="J6" i="9"/>
  <c r="I11" i="9"/>
  <c r="H17" i="9"/>
  <c r="J5" i="9"/>
  <c r="I13" i="9"/>
  <c r="J8" i="9"/>
  <c r="J11" i="9"/>
  <c r="K6" i="9"/>
  <c r="K13" i="9"/>
  <c r="I17" i="9"/>
  <c r="H16" i="9"/>
  <c r="J13" i="9"/>
  <c r="G15" i="9"/>
  <c r="K8" i="9"/>
  <c r="J12" i="9"/>
  <c r="K7" i="9"/>
  <c r="K10" i="9"/>
  <c r="K5" i="9"/>
  <c r="I12" i="9"/>
  <c r="J7" i="9"/>
  <c r="J10" i="9"/>
  <c r="K11" i="9"/>
  <c r="I5" i="9"/>
  <c r="I8" i="9"/>
  <c r="I7" i="9"/>
  <c r="M15" i="9"/>
  <c r="J17" i="9"/>
  <c r="I9" i="9"/>
  <c r="G16" i="9"/>
  <c r="E18" i="9" l="1"/>
  <c r="B18" i="9" s="1"/>
  <c r="E9" i="9"/>
  <c r="B9" i="9" s="1"/>
  <c r="E10" i="9"/>
  <c r="B10" i="9" s="1"/>
  <c r="E5" i="9"/>
  <c r="B5" i="9" s="1"/>
  <c r="E12" i="9"/>
  <c r="B12" i="9" s="1"/>
  <c r="E6" i="9"/>
  <c r="B6" i="9" s="1"/>
  <c r="E7" i="9"/>
  <c r="B7" i="9" s="1"/>
  <c r="F271" i="9"/>
  <c r="B271" i="9" s="1"/>
  <c r="F16" i="9"/>
  <c r="E11" i="9"/>
  <c r="B11" i="9" s="1"/>
  <c r="E16" i="9"/>
  <c r="E15" i="9"/>
  <c r="E13" i="9"/>
  <c r="B13" i="9" s="1"/>
  <c r="F15" i="9"/>
  <c r="E8" i="9"/>
  <c r="B8" i="9" s="1"/>
  <c r="E17" i="9"/>
  <c r="B17" i="9" s="1"/>
  <c r="F19" i="9" l="1"/>
  <c r="B16" i="9"/>
  <c r="F14" i="9"/>
  <c r="E4" i="9"/>
  <c r="E14" i="9"/>
  <c r="B15"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<sst xmlns="http://schemas.openxmlformats.org/spreadsheetml/2006/main" count="4338" uniqueCount="3400">
  <si>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</si>
  <si>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</si>
  <si>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</si>
  <si>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</si>
  <si>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</si>
  <si>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</si>
  <si>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</si>
  <si>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</si>
  <si>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</si>
  <si>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</si>
  <si>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</si>
  <si>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</si>
  <si>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</si>
  <si>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</si>
  <si>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</si>
  <si>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</si>
  <si>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</si>
  <si>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</si>
  <si>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</si>
  <si>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</si>
  <si>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</si>
  <si>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</si>
  <si>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</si>
  <si>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</si>
  <si>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</si>
  <si>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</si>
  <si>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</si>
  <si>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</si>
  <si>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</si>
  <si>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</si>
  <si>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</si>
  <si>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LATICA GARČIN</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</si>
  <si>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</si>
  <si>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</si>
  <si>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</si>
  <si>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</si>
  <si>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</si>
  <si>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</si>
  <si>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</si>
  <si>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</si>
  <si>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</si>
  <si>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</si>
  <si>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</si>
  <si>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</si>
  <si>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</si>
  <si>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</si>
  <si>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</si>
  <si>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</si>
  <si>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</si>
  <si>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51548 - DJEČJI VRTIĆ LATICA GARČIN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</si>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</sst>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122338.15</v>
      </c>
      <c r="D2" s="6">
        <f>'PR-RAS'!E6</f>
        <v>133530.46</v>
      </c>
      <c r="E2" s="6">
        <v>0</v>
      </c>
      <c r="F2" s="6">
        <v>0</v>
      </c>
      <c r="G2" s="7">
        <f t="shared" ref="G2:G264" si="0">(B2/1000)*(C2*1+D2*2)</f>
        <v>389.39906999999994</v>
      </c>
      <c r="H2" s="7">
        <f t="shared" ref="H2:H264" si="1">ABS(C2-ROUND(C2,0))+ABS(D2-ROUND(D2,0))</f>
        <v>0.60999999998603016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33799.82</v>
      </c>
      <c r="D120" s="1">
        <f>'PR-RAS'!E124</f>
        <v>37063.26</v>
      </c>
      <c r="E120" s="1">
        <v>0</v>
      </c>
      <c r="F120" s="1">
        <v>0</v>
      </c>
      <c r="G120" s="2">
        <f t="shared" si="0"/>
        <v>12843.23446</v>
      </c>
      <c r="H120" s="2">
        <f t="shared" si="1"/>
        <v>0.44000000000232831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33799.82</v>
      </c>
      <c r="D121" s="1">
        <f>'PR-RAS'!E125</f>
        <v>37063.26</v>
      </c>
      <c r="E121" s="1">
        <v>0</v>
      </c>
      <c r="F121" s="1">
        <v>0</v>
      </c>
      <c r="G121" s="2">
        <f t="shared" si="0"/>
        <v>12951.1608</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33799.82</v>
      </c>
      <c r="D123" s="1">
        <f>'PR-RAS'!E127</f>
        <v>37063.26</v>
      </c>
      <c r="E123" s="1">
        <v>0</v>
      </c>
      <c r="F123" s="1">
        <v>0</v>
      </c>
      <c r="G123" s="2">
        <f t="shared" si="0"/>
        <v>13167.01348</v>
      </c>
      <c r="H123" s="2">
        <f t="shared" si="1"/>
        <v>0.44000000000232831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88538.33</v>
      </c>
      <c r="D129" s="1">
        <f>'PR-RAS'!E133</f>
        <v>96467.17</v>
      </c>
      <c r="E129" s="1">
        <v>0</v>
      </c>
      <c r="F129" s="1">
        <v>0</v>
      </c>
      <c r="G129" s="2">
        <f t="shared" si="0"/>
        <v>36028.501759999999</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88538.33</v>
      </c>
      <c r="D130" s="1">
        <f>'PR-RAS'!E134</f>
        <v>96467.17</v>
      </c>
      <c r="E130" s="1">
        <v>0</v>
      </c>
      <c r="F130" s="1">
        <v>0</v>
      </c>
      <c r="G130" s="2">
        <f t="shared" si="0"/>
        <v>36309.974430000002</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88538.33</v>
      </c>
      <c r="D131" s="1">
        <f>'PR-RAS'!E135</f>
        <v>96467.17</v>
      </c>
      <c r="E131" s="1">
        <v>0</v>
      </c>
      <c r="F131" s="1">
        <v>0</v>
      </c>
      <c r="G131" s="2">
        <f t="shared" si="0"/>
        <v>36591.447099999998</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0.03</v>
      </c>
      <c r="E135" s="1">
        <v>0</v>
      </c>
      <c r="F135" s="1">
        <v>0</v>
      </c>
      <c r="G135" s="2">
        <f t="shared" si="0"/>
        <v>8.0400000000000003E-3</v>
      </c>
      <c r="H135" s="2">
        <f t="shared" si="1"/>
        <v>0.03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0.03</v>
      </c>
      <c r="E146" s="1">
        <v>0</v>
      </c>
      <c r="F146" s="1">
        <v>0</v>
      </c>
      <c r="G146" s="2">
        <f t="shared" si="0"/>
        <v>8.6999999999999994E-3</v>
      </c>
      <c r="H146" s="2">
        <f t="shared" si="1"/>
        <v>0.03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116176.8</v>
      </c>
      <c r="D147" s="1">
        <f>'PR-RAS'!E151</f>
        <v>134123.1</v>
      </c>
      <c r="E147" s="1">
        <v>0</v>
      </c>
      <c r="F147" s="1">
        <v>0</v>
      </c>
      <c r="G147" s="2">
        <f t="shared" si="0"/>
        <v>56125.757999999994</v>
      </c>
      <c r="H147" s="2">
        <f t="shared" si="1"/>
        <v>0.30000000000291038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88803.780000000013</v>
      </c>
      <c r="D148" s="1">
        <f>'PR-RAS'!E152</f>
        <v>101333.38</v>
      </c>
      <c r="E148" s="1">
        <v>0</v>
      </c>
      <c r="F148" s="1">
        <v>0</v>
      </c>
      <c r="G148" s="2">
        <f t="shared" si="0"/>
        <v>42846.169380000007</v>
      </c>
      <c r="H148" s="2">
        <f t="shared" si="1"/>
        <v>0.59999999999126885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75859.47</v>
      </c>
      <c r="D149" s="1">
        <f>'PR-RAS'!E153</f>
        <v>84696.22</v>
      </c>
      <c r="E149" s="1">
        <v>0</v>
      </c>
      <c r="F149" s="1">
        <v>0</v>
      </c>
      <c r="G149" s="2">
        <f t="shared" si="0"/>
        <v>36297.282679999997</v>
      </c>
      <c r="H149" s="2">
        <f t="shared" si="1"/>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75859.47</v>
      </c>
      <c r="D150" s="1">
        <f>'PR-RAS'!E154</f>
        <v>84696.22</v>
      </c>
      <c r="E150" s="1">
        <v>0</v>
      </c>
      <c r="F150" s="1">
        <v>0</v>
      </c>
      <c r="G150" s="2">
        <f t="shared" si="0"/>
        <v>36542.534589999996</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1240.96</v>
      </c>
      <c r="D154" s="1">
        <f>'PR-RAS'!E158</f>
        <v>3117.16</v>
      </c>
      <c r="E154" s="1">
        <v>0</v>
      </c>
      <c r="F154" s="1">
        <v>0</v>
      </c>
      <c r="G154" s="2">
        <f t="shared" si="0"/>
        <v>1143.71784</v>
      </c>
      <c r="H154" s="2">
        <f t="shared" si="1"/>
        <v>0.1999999999998181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11703.35</v>
      </c>
      <c r="D155" s="1">
        <f>'PR-RAS'!E159</f>
        <v>13520</v>
      </c>
      <c r="E155" s="1">
        <v>0</v>
      </c>
      <c r="F155" s="1">
        <v>0</v>
      </c>
      <c r="G155" s="2">
        <f t="shared" si="0"/>
        <v>5966.4758999999995</v>
      </c>
      <c r="H155" s="2">
        <f t="shared" si="1"/>
        <v>0.3500000000003638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11703.35</v>
      </c>
      <c r="D157" s="1">
        <f>'PR-RAS'!E161</f>
        <v>13520</v>
      </c>
      <c r="E157" s="1">
        <v>0</v>
      </c>
      <c r="F157" s="1">
        <v>0</v>
      </c>
      <c r="G157" s="2">
        <f t="shared" si="0"/>
        <v>6043.9625999999998</v>
      </c>
      <c r="H157" s="2">
        <f t="shared" si="1"/>
        <v>0.3500000000003638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26718.760000000002</v>
      </c>
      <c r="D159" s="1">
        <f>'PR-RAS'!E163</f>
        <v>32101.670000000002</v>
      </c>
      <c r="E159" s="1">
        <v>0</v>
      </c>
      <c r="F159" s="1">
        <v>0</v>
      </c>
      <c r="G159" s="2">
        <f t="shared" si="0"/>
        <v>14365.691800000001</v>
      </c>
      <c r="H159" s="2">
        <f t="shared" si="1"/>
        <v>0.56999999999607098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7196.13</v>
      </c>
      <c r="D160" s="1">
        <f>'PR-RAS'!E164</f>
        <v>4795.9400000000005</v>
      </c>
      <c r="E160" s="1">
        <v>0</v>
      </c>
      <c r="F160" s="1">
        <v>0</v>
      </c>
      <c r="G160" s="2">
        <f t="shared" si="0"/>
        <v>2669.2935900000002</v>
      </c>
      <c r="H160" s="2">
        <f t="shared" si="1"/>
        <v>0.18999999999959982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472.36</v>
      </c>
      <c r="D161" s="1">
        <f>'PR-RAS'!E165</f>
        <v>0</v>
      </c>
      <c r="E161" s="1">
        <v>0</v>
      </c>
      <c r="F161" s="1">
        <v>0</v>
      </c>
      <c r="G161" s="2">
        <f t="shared" si="0"/>
        <v>75.577600000000004</v>
      </c>
      <c r="H161" s="2">
        <f t="shared" si="1"/>
        <v>0.36000000000001364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5681.47</v>
      </c>
      <c r="D162" s="1">
        <f>'PR-RAS'!E166</f>
        <v>4430.01</v>
      </c>
      <c r="E162" s="1">
        <v>0</v>
      </c>
      <c r="F162" s="1">
        <v>0</v>
      </c>
      <c r="G162" s="2">
        <f t="shared" si="0"/>
        <v>2341.1798900000003</v>
      </c>
      <c r="H162" s="2">
        <f t="shared" si="1"/>
        <v>0.48000000000047294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1031.68</v>
      </c>
      <c r="D163" s="1">
        <f>'PR-RAS'!E167</f>
        <v>337.13</v>
      </c>
      <c r="E163" s="1">
        <v>0</v>
      </c>
      <c r="F163" s="1">
        <v>0</v>
      </c>
      <c r="G163" s="2">
        <f t="shared" si="0"/>
        <v>276.36228</v>
      </c>
      <c r="H163" s="2">
        <f t="shared" si="1"/>
        <v>0.44999999999993179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10.62</v>
      </c>
      <c r="D164" s="1">
        <f>'PR-RAS'!E168</f>
        <v>28.8</v>
      </c>
      <c r="E164" s="1">
        <v>0</v>
      </c>
      <c r="F164" s="1">
        <v>0</v>
      </c>
      <c r="G164" s="2">
        <f t="shared" si="0"/>
        <v>11.119860000000001</v>
      </c>
      <c r="H164" s="2">
        <f t="shared" si="1"/>
        <v>0.58000000000000007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15186.260000000002</v>
      </c>
      <c r="D165" s="1">
        <f>'PR-RAS'!E169</f>
        <v>22375.02</v>
      </c>
      <c r="E165" s="1">
        <v>0</v>
      </c>
      <c r="F165" s="1">
        <v>0</v>
      </c>
      <c r="G165" s="2">
        <f t="shared" si="0"/>
        <v>9829.5532000000003</v>
      </c>
      <c r="H165" s="2">
        <f t="shared" si="1"/>
        <v>0.28000000000247383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2015.7</v>
      </c>
      <c r="D166" s="1">
        <f>'PR-RAS'!E170</f>
        <v>3149.83</v>
      </c>
      <c r="E166" s="1">
        <v>0</v>
      </c>
      <c r="F166" s="1">
        <v>0</v>
      </c>
      <c r="G166" s="2">
        <f t="shared" si="0"/>
        <v>1372.0344000000002</v>
      </c>
      <c r="H166" s="2">
        <f t="shared" si="1"/>
        <v>0.47000000000002728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8935.1200000000008</v>
      </c>
      <c r="D167" s="1">
        <f>'PR-RAS'!E171</f>
        <v>11419.46</v>
      </c>
      <c r="E167" s="1">
        <v>0</v>
      </c>
      <c r="F167" s="1">
        <v>0</v>
      </c>
      <c r="G167" s="2">
        <f t="shared" si="0"/>
        <v>5274.49064</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1949.52</v>
      </c>
      <c r="D168" s="1">
        <f>'PR-RAS'!E172</f>
        <v>6010.53</v>
      </c>
      <c r="E168" s="1">
        <v>0</v>
      </c>
      <c r="F168" s="1">
        <v>0</v>
      </c>
      <c r="G168" s="2">
        <f t="shared" si="0"/>
        <v>2333.0868600000003</v>
      </c>
      <c r="H168" s="2">
        <f t="shared" si="1"/>
        <v>0.95000000000027285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935.75</v>
      </c>
      <c r="D169" s="1">
        <f>'PR-RAS'!E173</f>
        <v>302.38</v>
      </c>
      <c r="E169" s="1">
        <v>0</v>
      </c>
      <c r="F169" s="1">
        <v>0</v>
      </c>
      <c r="G169" s="2">
        <f t="shared" si="0"/>
        <v>258.80568</v>
      </c>
      <c r="H169" s="2">
        <f t="shared" si="1"/>
        <v>0.62999999999999545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1258.26</v>
      </c>
      <c r="D170" s="1">
        <f>'PR-RAS'!E174</f>
        <v>1222.51</v>
      </c>
      <c r="E170" s="1">
        <v>0</v>
      </c>
      <c r="F170" s="1">
        <v>0</v>
      </c>
      <c r="G170" s="2">
        <f t="shared" si="0"/>
        <v>625.85432000000003</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91.91</v>
      </c>
      <c r="D172" s="1">
        <f>'PR-RAS'!E176</f>
        <v>270.31</v>
      </c>
      <c r="E172" s="1">
        <v>0</v>
      </c>
      <c r="F172" s="1">
        <v>0</v>
      </c>
      <c r="G172" s="2">
        <f t="shared" si="0"/>
        <v>108.16263000000001</v>
      </c>
      <c r="H172" s="2">
        <f t="shared" si="1"/>
        <v>0.40000000000000568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3092.37</v>
      </c>
      <c r="D173" s="1">
        <f>'PR-RAS'!E177</f>
        <v>4306.01</v>
      </c>
      <c r="E173" s="1">
        <v>0</v>
      </c>
      <c r="F173" s="1">
        <v>0</v>
      </c>
      <c r="G173" s="2">
        <f t="shared" si="0"/>
        <v>2013.1550799999998</v>
      </c>
      <c r="H173" s="2">
        <f t="shared" si="1"/>
        <v>0.38000000000010914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373.39</v>
      </c>
      <c r="D174" s="1">
        <f>'PR-RAS'!E178</f>
        <v>354.17</v>
      </c>
      <c r="E174" s="1">
        <v>0</v>
      </c>
      <c r="F174" s="1">
        <v>0</v>
      </c>
      <c r="G174" s="2">
        <f t="shared" si="0"/>
        <v>187.13928999999999</v>
      </c>
      <c r="H174" s="2">
        <f t="shared" si="1"/>
        <v>0.56000000000000227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649.62</v>
      </c>
      <c r="D177" s="1">
        <f>'PR-RAS'!E181</f>
        <v>418.67</v>
      </c>
      <c r="E177" s="1">
        <v>0</v>
      </c>
      <c r="F177" s="1">
        <v>0</v>
      </c>
      <c r="G177" s="2">
        <f t="shared" si="0"/>
        <v>261.70495999999997</v>
      </c>
      <c r="H177" s="2">
        <f t="shared" si="1"/>
        <v>0.70999999999997954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420.45</v>
      </c>
      <c r="D179" s="1">
        <f>'PR-RAS'!E183</f>
        <v>563.55999999999995</v>
      </c>
      <c r="E179" s="1">
        <v>0</v>
      </c>
      <c r="F179" s="1">
        <v>0</v>
      </c>
      <c r="G179" s="2">
        <f t="shared" si="0"/>
        <v>275.46745999999996</v>
      </c>
      <c r="H179" s="2">
        <f t="shared" si="1"/>
        <v>0.8900000000000432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663.84</v>
      </c>
      <c r="E180" s="1">
        <v>0</v>
      </c>
      <c r="F180" s="1">
        <v>0</v>
      </c>
      <c r="G180" s="2">
        <f t="shared" si="0"/>
        <v>237.65472</v>
      </c>
      <c r="H180" s="2">
        <f t="shared" si="1"/>
        <v>0.15999999999996817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1648.91</v>
      </c>
      <c r="D182" s="1">
        <f>'PR-RAS'!E186</f>
        <v>2305.77</v>
      </c>
      <c r="E182" s="1">
        <v>0</v>
      </c>
      <c r="F182" s="1">
        <v>0</v>
      </c>
      <c r="G182" s="2">
        <f t="shared" si="0"/>
        <v>1133.1414499999998</v>
      </c>
      <c r="H182" s="2">
        <f t="shared" si="1"/>
        <v>0.31999999999993634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1244</v>
      </c>
      <c r="D184" s="1">
        <f>'PR-RAS'!E188</f>
        <v>624.70000000000005</v>
      </c>
      <c r="E184" s="1">
        <v>0</v>
      </c>
      <c r="F184" s="1">
        <v>0</v>
      </c>
      <c r="G184" s="2">
        <f t="shared" si="0"/>
        <v>456.29219999999998</v>
      </c>
      <c r="H184" s="2">
        <f t="shared" si="1"/>
        <v>0.29999999999995453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747.52</v>
      </c>
      <c r="D186" s="1">
        <f>'PR-RAS'!E190</f>
        <v>484.79</v>
      </c>
      <c r="E186" s="1">
        <v>0</v>
      </c>
      <c r="F186" s="1">
        <v>0</v>
      </c>
      <c r="G186" s="2">
        <f t="shared" si="0"/>
        <v>317.6635</v>
      </c>
      <c r="H186" s="2">
        <f t="shared" si="1"/>
        <v>0.68999999999999773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19.899999999999999</v>
      </c>
      <c r="D187" s="1">
        <f>'PR-RAS'!E191</f>
        <v>61.66</v>
      </c>
      <c r="E187" s="1">
        <v>0</v>
      </c>
      <c r="F187" s="1">
        <v>0</v>
      </c>
      <c r="G187" s="2">
        <f t="shared" si="0"/>
        <v>26.638919999999999</v>
      </c>
      <c r="H187" s="2">
        <f t="shared" si="1"/>
        <v>0.44000000000000483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112.48</v>
      </c>
      <c r="D189" s="1">
        <f>'PR-RAS'!E193</f>
        <v>75.87</v>
      </c>
      <c r="E189" s="1">
        <v>0</v>
      </c>
      <c r="F189" s="1">
        <v>0</v>
      </c>
      <c r="G189" s="2">
        <f t="shared" si="0"/>
        <v>49.673360000000002</v>
      </c>
      <c r="H189" s="2">
        <f t="shared" si="1"/>
        <v>0.60999999999999943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364.1</v>
      </c>
      <c r="D191" s="1">
        <f>'PR-RAS'!E195</f>
        <v>2.38</v>
      </c>
      <c r="E191" s="1">
        <v>0</v>
      </c>
      <c r="F191" s="1">
        <v>0</v>
      </c>
      <c r="G191" s="2">
        <f t="shared" si="0"/>
        <v>70.083399999999997</v>
      </c>
      <c r="H191" s="2">
        <f t="shared" si="1"/>
        <v>0.48000000000002263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654.26</v>
      </c>
      <c r="D192" s="1">
        <f>'PR-RAS'!E196</f>
        <v>688.05</v>
      </c>
      <c r="E192" s="1">
        <v>0</v>
      </c>
      <c r="F192" s="1">
        <v>0</v>
      </c>
      <c r="G192" s="2">
        <f t="shared" si="0"/>
        <v>387.79875999999996</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654.26</v>
      </c>
      <c r="D206" s="1">
        <f>'PR-RAS'!E210</f>
        <v>688.05</v>
      </c>
      <c r="E206" s="1">
        <v>0</v>
      </c>
      <c r="F206" s="1">
        <v>0</v>
      </c>
      <c r="G206" s="2">
        <f t="shared" si="0"/>
        <v>416.22379999999998</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654.26</v>
      </c>
      <c r="D207" s="1">
        <f>'PR-RAS'!E211</f>
        <v>688.05</v>
      </c>
      <c r="E207" s="1">
        <v>0</v>
      </c>
      <c r="F207" s="1">
        <v>0</v>
      </c>
      <c r="G207" s="2">
        <f t="shared" si="0"/>
        <v>418.25415999999996</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116176.8</v>
      </c>
      <c r="D285" s="1">
        <f>'PR-RAS'!E289</f>
        <v>134123.1</v>
      </c>
      <c r="E285" s="1">
        <v>0</v>
      </c>
      <c r="F285" s="1">
        <v>0</v>
      </c>
      <c r="G285" s="2">
        <f t="shared" si="8"/>
        <v>109176.13199999998</v>
      </c>
      <c r="H285" s="2">
        <f t="shared" si="9"/>
        <v>0.30000000000291038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6161.3499999999913</v>
      </c>
      <c r="D286" s="1">
        <f>'PR-RAS'!E290</f>
        <v>0</v>
      </c>
      <c r="E286" s="1">
        <v>0</v>
      </c>
      <c r="F286" s="1">
        <v>0</v>
      </c>
      <c r="G286" s="2">
        <f t="shared" si="8"/>
        <v>1755.9847499999973</v>
      </c>
      <c r="H286" s="2">
        <f t="shared" si="9"/>
        <v>0.34999999999126885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592.64000000001397</v>
      </c>
      <c r="E287" s="1">
        <v>0</v>
      </c>
      <c r="F287" s="1">
        <v>0</v>
      </c>
      <c r="G287" s="2">
        <f t="shared" si="8"/>
        <v>338.99008000000794</v>
      </c>
      <c r="H287" s="2">
        <f t="shared" si="9"/>
        <v>0.35999999998603016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7804.98</v>
      </c>
      <c r="D288" s="1">
        <f>'PR-RAS'!E292</f>
        <v>9914.94</v>
      </c>
      <c r="E288" s="1">
        <v>0</v>
      </c>
      <c r="F288" s="1">
        <v>0</v>
      </c>
      <c r="G288" s="2">
        <f t="shared" si="8"/>
        <v>7931.2048199999999</v>
      </c>
      <c r="H288" s="2">
        <f t="shared" si="9"/>
        <v>7.999999999992724E-2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21065.77</v>
      </c>
      <c r="D290" s="1">
        <f>'PR-RAS'!E294</f>
        <v>10827.55</v>
      </c>
      <c r="E290" s="1">
        <v>0</v>
      </c>
      <c r="F290" s="1">
        <v>0</v>
      </c>
      <c r="G290" s="2">
        <f t="shared" si="8"/>
        <v>12346.331429999998</v>
      </c>
      <c r="H290" s="2">
        <f t="shared" si="9"/>
        <v>0.68000000000029104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7196.25</v>
      </c>
      <c r="D291" s="1">
        <f>'PR-RAS'!E295</f>
        <v>0</v>
      </c>
      <c r="E291" s="1">
        <v>0</v>
      </c>
      <c r="F291" s="1">
        <v>0</v>
      </c>
      <c r="G291" s="2">
        <f t="shared" si="8"/>
        <v>2086.9124999999999</v>
      </c>
      <c r="H291" s="2">
        <f t="shared" si="9"/>
        <v>0.25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10188.6</v>
      </c>
      <c r="D405" s="1">
        <f>'PR-RAS'!E410</f>
        <v>10188.6</v>
      </c>
      <c r="E405" s="1">
        <v>0</v>
      </c>
      <c r="F405" s="1">
        <v>0</v>
      </c>
      <c r="G405" s="2">
        <f t="shared" si="8"/>
        <v>12348.583200000003</v>
      </c>
      <c r="H405" s="2">
        <f t="shared" si="9"/>
        <v>0.7999999999992724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122338.15</v>
      </c>
      <c r="D407" s="1">
        <f>'PR-RAS'!E412</f>
        <v>133530.46</v>
      </c>
      <c r="E407" s="1">
        <v>0</v>
      </c>
      <c r="F407" s="1">
        <v>0</v>
      </c>
      <c r="G407" s="2">
        <f t="shared" si="8"/>
        <v>158096.02241999999</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116176.8</v>
      </c>
      <c r="D408" s="1">
        <f>'PR-RAS'!E413</f>
        <v>134123.1</v>
      </c>
      <c r="E408" s="1">
        <v>0</v>
      </c>
      <c r="F408" s="1">
        <v>0</v>
      </c>
      <c r="G408" s="2">
        <f t="shared" si="8"/>
        <v>156460.16099999999</v>
      </c>
      <c r="H408" s="2">
        <f t="shared" si="9"/>
        <v>0.30000000000291038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6161.3499999999913</v>
      </c>
      <c r="D409" s="1">
        <f>'PR-RAS'!E414</f>
        <v>0</v>
      </c>
      <c r="E409" s="1">
        <v>0</v>
      </c>
      <c r="F409" s="1">
        <v>0</v>
      </c>
      <c r="G409" s="2">
        <f t="shared" si="8"/>
        <v>2513.8307999999961</v>
      </c>
      <c r="H409" s="2">
        <f t="shared" si="9"/>
        <v>0.34999999999126885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592.64000000001397</v>
      </c>
      <c r="E410" s="1">
        <v>0</v>
      </c>
      <c r="F410" s="1">
        <v>0</v>
      </c>
      <c r="G410" s="2">
        <f t="shared" si="8"/>
        <v>484.77952000001142</v>
      </c>
      <c r="H410" s="2">
        <f t="shared" si="9"/>
        <v>0.35999999998603016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2383.6200000000008</v>
      </c>
      <c r="D412" s="1">
        <f>'PR-RAS'!E417</f>
        <v>273.65999999999985</v>
      </c>
      <c r="E412" s="1">
        <v>0</v>
      </c>
      <c r="F412" s="1">
        <v>0</v>
      </c>
      <c r="G412" s="2">
        <f t="shared" si="8"/>
        <v>1204.61634</v>
      </c>
      <c r="H412" s="2">
        <f t="shared" si="9"/>
        <v>0.71999999999934516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21065.77</v>
      </c>
      <c r="D413" s="1">
        <f>'PR-RAS'!E418</f>
        <v>10827.55</v>
      </c>
      <c r="E413" s="1">
        <v>0</v>
      </c>
      <c r="F413" s="1">
        <v>0</v>
      </c>
      <c r="G413" s="2">
        <f t="shared" si="8"/>
        <v>17600.998439999996</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122338.15</v>
      </c>
      <c r="D633" s="1">
        <f>'PR-RAS'!E639</f>
        <v>133530.46</v>
      </c>
      <c r="E633" s="1">
        <v>0</v>
      </c>
      <c r="F633" s="1">
        <v>0</v>
      </c>
      <c r="G633" s="2">
        <f t="shared" si="10"/>
        <v>246100.21223999996</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116176.8</v>
      </c>
      <c r="D634" s="1">
        <f>'PR-RAS'!E640</f>
        <v>134123.1</v>
      </c>
      <c r="E634" s="1">
        <v>0</v>
      </c>
      <c r="F634" s="1">
        <v>0</v>
      </c>
      <c r="G634" s="2">
        <f t="shared" si="10"/>
        <v>243339.75899999999</v>
      </c>
      <c r="H634" s="2">
        <f t="shared" si="11"/>
        <v>0.30000000000291038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6161.3499999999913</v>
      </c>
      <c r="D635" s="1">
        <f>'PR-RAS'!E641</f>
        <v>0</v>
      </c>
      <c r="E635" s="1">
        <v>0</v>
      </c>
      <c r="F635" s="1">
        <v>0</v>
      </c>
      <c r="G635" s="2">
        <f t="shared" si="10"/>
        <v>3906.2958999999946</v>
      </c>
      <c r="H635" s="2">
        <f t="shared" si="11"/>
        <v>0.34999999999126885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592.64000000001397</v>
      </c>
      <c r="E636" s="1">
        <v>0</v>
      </c>
      <c r="F636" s="1">
        <v>0</v>
      </c>
      <c r="G636" s="2">
        <f t="shared" si="10"/>
        <v>752.65280000001781</v>
      </c>
      <c r="H636" s="2">
        <f t="shared" si="11"/>
        <v>0.35999999998603016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2383.6200000000008</v>
      </c>
      <c r="D638" s="1">
        <f>'PR-RAS'!E644</f>
        <v>273.65999999999985</v>
      </c>
      <c r="E638" s="1">
        <v>0</v>
      </c>
      <c r="F638" s="1">
        <v>0</v>
      </c>
      <c r="G638" s="2">
        <f t="shared" si="10"/>
        <v>1867.0087800000003</v>
      </c>
      <c r="H638" s="2">
        <f t="shared" si="11"/>
        <v>0.71999999999934516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3777.7299999999905</v>
      </c>
      <c r="D639" s="1">
        <f>'PR-RAS'!E645</f>
        <v>0</v>
      </c>
      <c r="E639" s="1">
        <v>0</v>
      </c>
      <c r="F639" s="1">
        <v>0</v>
      </c>
      <c r="G639" s="2">
        <f t="shared" si="10"/>
        <v>2410.1917399999938</v>
      </c>
      <c r="H639" s="2">
        <f t="shared" si="11"/>
        <v>0.2700000000095315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866.30000000001382</v>
      </c>
      <c r="E640" s="1">
        <v>0</v>
      </c>
      <c r="F640" s="1">
        <v>0</v>
      </c>
      <c r="G640" s="2">
        <f t="shared" si="10"/>
        <v>1107.1314000000177</v>
      </c>
      <c r="H640" s="2">
        <f t="shared" si="11"/>
        <v>0.30000000001382432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14801.59</v>
      </c>
      <c r="D641" s="1">
        <f>'PR-RAS'!E647</f>
        <v>0</v>
      </c>
      <c r="E641" s="1">
        <v>0</v>
      </c>
      <c r="F641" s="1">
        <v>0</v>
      </c>
      <c r="G641" s="2">
        <f t="shared" si="10"/>
        <v>9473.017600000001</v>
      </c>
      <c r="H641" s="2">
        <f t="shared" si="11"/>
        <v>0.40999999999985448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740.37</v>
      </c>
      <c r="D642" s="1">
        <f>'PR-RAS'!E649</f>
        <v>539.28</v>
      </c>
      <c r="E642" s="1">
        <v>0</v>
      </c>
      <c r="F642" s="1">
        <v>0</v>
      </c>
      <c r="G642" s="2">
        <f t="shared" si="10"/>
        <v>1165.9341299999999</v>
      </c>
      <c r="H642" s="2">
        <f t="shared" si="11"/>
        <v>0.64999999999997726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122405.15</v>
      </c>
      <c r="D643" s="1">
        <f>'PR-RAS'!E650</f>
        <v>134190.91</v>
      </c>
      <c r="E643" s="1">
        <v>0</v>
      </c>
      <c r="F643" s="1">
        <v>0</v>
      </c>
      <c r="G643" s="2">
        <f t="shared" si="10"/>
        <v>250885.23473999999</v>
      </c>
      <c r="H643" s="2">
        <f t="shared" si="11"/>
        <v>0.23999999999068677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117652.06</v>
      </c>
      <c r="D644" s="1">
        <f>'PR-RAS'!E651</f>
        <v>129819.36</v>
      </c>
      <c r="E644" s="1">
        <v>0</v>
      </c>
      <c r="F644" s="1">
        <v>0</v>
      </c>
      <c r="G644" s="2">
        <f t="shared" si="10"/>
        <v>242597.97154000003</v>
      </c>
      <c r="H644" s="2">
        <f t="shared" si="11"/>
        <v>0.41999999999825377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5493.4599999999919</v>
      </c>
      <c r="D645" s="1">
        <f>'PR-RAS'!E652</f>
        <v>4910.8300000000017</v>
      </c>
      <c r="E645" s="1">
        <v>0</v>
      </c>
      <c r="F645" s="1">
        <v>0</v>
      </c>
      <c r="G645" s="2">
        <f t="shared" si="10"/>
        <v>9862.9372799999965</v>
      </c>
      <c r="H645" s="2">
        <f t="shared" si="11"/>
        <v>0.6299999999901047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v>
      </c>
      <c r="D647" s="1">
        <f>'PR-RAS'!E654</f>
        <v>14</v>
      </c>
      <c r="E647" s="1">
        <v>0</v>
      </c>
      <c r="F647" s="1">
        <v>0</v>
      </c>
      <c r="G647" s="2">
        <f t="shared" si="10"/>
        <v>26.486000000000001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14</v>
      </c>
      <c r="E649" s="1">
        <v>0</v>
      </c>
      <c r="F649" s="1">
        <v>0</v>
      </c>
      <c r="G649" s="2">
        <f t="shared" si="10"/>
        <v>26.568000000000001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5681.47</v>
      </c>
      <c r="D711" s="1">
        <f>'PR-RAS'!E718</f>
        <v>0</v>
      </c>
      <c r="E711" s="1">
        <v>0</v>
      </c>
      <c r="F711" s="1">
        <v>0</v>
      </c>
      <c r="G711" s="2">
        <f t="shared" si="10"/>
        <v>4033.8436999999999</v>
      </c>
      <c r="H711" s="2">
        <f t="shared" si="11"/>
        <v>0.47000000000025466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61.12</v>
      </c>
      <c r="D713" s="1">
        <f>'PR-RAS'!E720</f>
        <v>0</v>
      </c>
      <c r="E713" s="1">
        <v>0</v>
      </c>
      <c r="F713" s="1">
        <v>0</v>
      </c>
      <c r="G713" s="2">
        <f t="shared" si="10"/>
        <v>43.517439999999993</v>
      </c>
      <c r="H713" s="2">
        <f t="shared" si="11"/>
        <v>0.11999999999999744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136.91</v>
      </c>
      <c r="D719" s="1">
        <f>'PR-RAS'!E726</f>
        <v>0</v>
      </c>
      <c r="E719" s="1">
        <v>0</v>
      </c>
      <c r="F719" s="1">
        <v>0</v>
      </c>
      <c r="G719" s="2">
        <f t="shared" si="10"/>
        <v>98.301379999999995</v>
      </c>
      <c r="H719" s="2">
        <f t="shared" si="11"/>
        <v>9.0000000000003411E-2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17776.39</v>
      </c>
      <c r="D1480" s="6"/>
      <c r="E1480" s="6">
        <v>0</v>
      </c>
      <c r="F1480" s="6">
        <v>0</v>
      </c>
      <c r="G1480" s="7">
        <f t="shared" ref="G1480:G1580" si="34">B1480/1000*C1480</f>
        <v>17.776389999999999</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133292.75</v>
      </c>
      <c r="D1481" s="1">
        <v>0</v>
      </c>
      <c r="E1481" s="1">
        <v>0</v>
      </c>
      <c r="F1481" s="1">
        <v>0</v>
      </c>
      <c r="G1481" s="2">
        <f t="shared" si="34"/>
        <v>266.58550000000002</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133292.75</v>
      </c>
      <c r="D1483" s="1">
        <v>0</v>
      </c>
      <c r="E1483" s="1">
        <v>0</v>
      </c>
      <c r="F1483" s="1">
        <v>0</v>
      </c>
      <c r="G1483" s="2">
        <f t="shared" si="34"/>
        <v>533.17100000000005</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99613.45</v>
      </c>
      <c r="D1484" s="1">
        <v>0</v>
      </c>
      <c r="E1484" s="1">
        <v>0</v>
      </c>
      <c r="F1484" s="1">
        <v>0</v>
      </c>
      <c r="G1484" s="2">
        <f t="shared" si="34"/>
        <v>498.06725</v>
      </c>
      <c r="H1484" s="2">
        <f t="shared" si="35"/>
        <v>0.44999999999708962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32991.25</v>
      </c>
      <c r="D1485" s="1">
        <v>0</v>
      </c>
      <c r="E1485" s="1">
        <v>0</v>
      </c>
      <c r="F1485" s="1">
        <v>0</v>
      </c>
      <c r="G1485" s="2">
        <f t="shared" si="34"/>
        <v>197.94749999999999</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688.05</v>
      </c>
      <c r="D1486" s="1">
        <v>0</v>
      </c>
      <c r="E1486" s="1">
        <v>0</v>
      </c>
      <c r="F1486" s="1">
        <v>0</v>
      </c>
      <c r="G1486" s="2">
        <f t="shared" si="34"/>
        <v>4.8163499999999999</v>
      </c>
      <c r="H1486" s="2">
        <f t="shared" si="35"/>
        <v>4.9999999999954525E-2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128968.38</v>
      </c>
      <c r="D1499" s="1">
        <v>0</v>
      </c>
      <c r="E1499" s="1">
        <v>0</v>
      </c>
      <c r="F1499" s="1">
        <v>0</v>
      </c>
      <c r="G1499" s="2">
        <f t="shared" si="34"/>
        <v>2579.3676</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128968.38</v>
      </c>
      <c r="D1501" s="1">
        <v>0</v>
      </c>
      <c r="E1501" s="1">
        <v>0</v>
      </c>
      <c r="F1501" s="1">
        <v>0</v>
      </c>
      <c r="G1501" s="2">
        <f t="shared" si="34"/>
        <v>2837.3043600000001</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98583.13</v>
      </c>
      <c r="D1502" s="1">
        <v>0</v>
      </c>
      <c r="E1502" s="1">
        <v>0</v>
      </c>
      <c r="F1502" s="1">
        <v>0</v>
      </c>
      <c r="G1502" s="2">
        <f t="shared" si="34"/>
        <v>2267.4119900000001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29697.200000000001</v>
      </c>
      <c r="D1503" s="1">
        <v>0</v>
      </c>
      <c r="E1503" s="1">
        <v>0</v>
      </c>
      <c r="F1503" s="1">
        <v>0</v>
      </c>
      <c r="G1503" s="2">
        <f t="shared" si="34"/>
        <v>712.7328</v>
      </c>
      <c r="H1503" s="2">
        <f t="shared" si="35"/>
        <v>0.2000000000007276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688.05</v>
      </c>
      <c r="D1504" s="1">
        <v>0</v>
      </c>
      <c r="E1504" s="1">
        <v>0</v>
      </c>
      <c r="F1504" s="1">
        <v>0</v>
      </c>
      <c r="G1504" s="2">
        <f t="shared" si="34"/>
        <v>17.201249999999998</v>
      </c>
      <c r="H1504" s="2">
        <f t="shared" si="35"/>
        <v>4.9999999999954525E-2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22100.760000000009</v>
      </c>
      <c r="D1517" s="1">
        <v>0</v>
      </c>
      <c r="E1517" s="1">
        <v>0</v>
      </c>
      <c r="F1517" s="1">
        <v>0</v>
      </c>
      <c r="G1517" s="2">
        <f t="shared" si="34"/>
        <v>839.82888000000037</v>
      </c>
      <c r="H1517" s="2">
        <f t="shared" si="35"/>
        <v>0.23999999999068677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3997.21</v>
      </c>
      <c r="D1518" s="1">
        <v>0</v>
      </c>
      <c r="E1518" s="1">
        <v>0</v>
      </c>
      <c r="F1518" s="1">
        <v>0</v>
      </c>
      <c r="G1518" s="2">
        <f t="shared" si="34"/>
        <v>155.89118999999999</v>
      </c>
      <c r="H1518" s="2">
        <f t="shared" si="35"/>
        <v>0.21000000000003638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3997.21</v>
      </c>
      <c r="D1524" s="1">
        <v>0</v>
      </c>
      <c r="E1524" s="1">
        <v>0</v>
      </c>
      <c r="F1524" s="1">
        <v>0</v>
      </c>
      <c r="G1524" s="2">
        <f t="shared" si="34"/>
        <v>179.87445</v>
      </c>
      <c r="H1524" s="2">
        <f t="shared" si="35"/>
        <v>0.21000000000003638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3997.21</v>
      </c>
      <c r="D1530" s="1">
        <v>0</v>
      </c>
      <c r="E1530" s="1">
        <v>0</v>
      </c>
      <c r="F1530" s="1">
        <v>0</v>
      </c>
      <c r="G1530" s="2">
        <f t="shared" si="34"/>
        <v>203.85771</v>
      </c>
      <c r="H1530" s="2">
        <f t="shared" si="35"/>
        <v>0.21000000000003638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2795.66</v>
      </c>
      <c r="D1531" s="1">
        <v>0</v>
      </c>
      <c r="E1531" s="1">
        <v>0</v>
      </c>
      <c r="F1531" s="1">
        <v>0</v>
      </c>
      <c r="G1531" s="2">
        <f t="shared" si="34"/>
        <v>145.37431999999998</v>
      </c>
      <c r="H1531" s="2">
        <f t="shared" si="35"/>
        <v>0.34000000000014552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904.92</v>
      </c>
      <c r="D1532" s="1">
        <v>0</v>
      </c>
      <c r="E1532" s="1">
        <v>0</v>
      </c>
      <c r="F1532" s="1">
        <v>0</v>
      </c>
      <c r="G1532" s="2">
        <f t="shared" si="34"/>
        <v>47.960759999999993</v>
      </c>
      <c r="H1532" s="2">
        <f t="shared" si="35"/>
        <v>8.0000000000040927E-2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296.63</v>
      </c>
      <c r="D1534" s="1">
        <v>0</v>
      </c>
      <c r="E1534" s="1">
        <v>0</v>
      </c>
      <c r="F1534" s="1">
        <v>0</v>
      </c>
      <c r="G1534" s="2">
        <f t="shared" si="34"/>
        <v>16.31465</v>
      </c>
      <c r="H1534" s="2">
        <f t="shared" si="35"/>
        <v>0.37000000000000455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18103.55</v>
      </c>
      <c r="D1576" s="1">
        <v>0</v>
      </c>
      <c r="E1576" s="1">
        <v>0</v>
      </c>
      <c r="F1576" s="1">
        <v>0</v>
      </c>
      <c r="G1576" s="2">
        <f t="shared" si="34"/>
        <v>1756.0443499999999</v>
      </c>
      <c r="H1576" s="2">
        <f t="shared" si="35"/>
        <v>0.4500000000007276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18103.55</v>
      </c>
      <c r="D1578" s="1">
        <v>0</v>
      </c>
      <c r="E1578" s="1">
        <v>0</v>
      </c>
      <c r="F1578" s="1">
        <v>0</v>
      </c>
      <c r="G1578" s="2">
        <f t="shared" si="34"/>
        <v>1792.25145</v>
      </c>
      <c r="H1578" s="2">
        <f t="shared" si="35"/>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51548</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122338.15</v>
      </c>
      <c r="I16" s="170">
        <f>'PR-RAS'!E6</f>
        <v>133530.46</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116176.8</v>
      </c>
      <c r="I17" s="170">
        <f>'PR-RAS'!E151</f>
        <v>134123.1</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3777.7299999999905</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866.30000000001382</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17776.39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22100.760000000009</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3997.21</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18103.55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274" zoomScaleNormal="10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122338.15</v>
      </c>
      <c r="E6" s="51">
        <f>E7+E44+E50+E82+E106+E124+E133+E139</f>
        <v>133530.46</v>
      </c>
      <c r="F6" s="52">
        <f t="shared" ref="F6:F131" si="0">IF(D6&lt;&gt;0,IF(E6/D6&gt;=100,"&gt;&gt;100",E6/D6*100),"-")</f>
        <v>109.14866703477206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33799.82</v>
      </c>
      <c r="E124" s="51">
        <f t="shared" si="27"/>
        <v>37063.26</v>
      </c>
      <c r="F124" s="52">
        <f t="shared" si="0"/>
        <v>109.65519934721546</v>
      </c>
    </row>
    <row r="125" spans="1:6" ht="12.75" customHeight="1" x14ac:dyDescent="0.2">
      <c r="A125" s="53">
        <v>661</v>
      </c>
      <c r="B125" s="86" t="s">
        <v>296</v>
      </c>
      <c r="C125" s="50" t="s">
        <v>297</v>
      </c>
      <c r="D125" s="51">
        <f t="shared" ref="D125:E125" si="28">SUM(D126:D127)</f>
        <v>33799.82</v>
      </c>
      <c r="E125" s="51">
        <f t="shared" si="28"/>
        <v>37063.26</v>
      </c>
      <c r="F125" s="52">
        <f t="shared" si="0"/>
        <v>109.65519934721546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33799.82</v>
      </c>
      <c r="E127" s="242">
        <v>37063.26</v>
      </c>
      <c r="F127" s="52">
        <f t="shared" si="0"/>
        <v>109.65519934721546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88538.33</v>
      </c>
      <c r="E133" s="51">
        <f t="shared" si="30"/>
        <v>96467.17</v>
      </c>
      <c r="F133" s="52">
        <f t="shared" ref="F133:F223" si="31">IF(D133&lt;&gt;0,IF(E133/D133&gt;=100,"&gt;&gt;100",E133/D133*100),"-")</f>
        <v>108.95526265290975</v>
      </c>
    </row>
    <row r="134" spans="1:6" ht="24" x14ac:dyDescent="0.2">
      <c r="A134" s="53">
        <v>671</v>
      </c>
      <c r="B134" s="232" t="s">
        <v>314</v>
      </c>
      <c r="C134" s="50" t="s">
        <v>315</v>
      </c>
      <c r="D134" s="51">
        <f t="shared" ref="D134:E134" si="32">SUM(D135:D137)</f>
        <v>88538.33</v>
      </c>
      <c r="E134" s="51">
        <f t="shared" si="32"/>
        <v>96467.17</v>
      </c>
      <c r="F134" s="52">
        <f t="shared" si="31"/>
        <v>108.95526265290975</v>
      </c>
    </row>
    <row r="135" spans="1:6" ht="12.75" customHeight="1" x14ac:dyDescent="0.2">
      <c r="A135" s="53">
        <v>6711</v>
      </c>
      <c r="B135" s="85" t="s">
        <v>316</v>
      </c>
      <c r="C135" s="50" t="s">
        <v>317</v>
      </c>
      <c r="D135" s="242">
        <v>88538.33</v>
      </c>
      <c r="E135" s="242">
        <v>96467.17</v>
      </c>
      <c r="F135" s="52">
        <f t="shared" si="31"/>
        <v>108.95526265290975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0.03</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0.03</v>
      </c>
      <c r="F150" s="52" t="str">
        <f t="shared" si="31"/>
        <v>-</v>
      </c>
    </row>
    <row r="151" spans="1:6" ht="12.75" customHeight="1" x14ac:dyDescent="0.2">
      <c r="A151" s="53">
        <v>3</v>
      </c>
      <c r="B151" s="85" t="s">
        <v>348</v>
      </c>
      <c r="C151" s="50" t="s">
        <v>56</v>
      </c>
      <c r="D151" s="51">
        <f t="shared" ref="D151:E151" si="35">D152+D163+D196+D215+D224+D252+D263</f>
        <v>116176.8</v>
      </c>
      <c r="E151" s="51">
        <f t="shared" si="35"/>
        <v>134123.1</v>
      </c>
      <c r="F151" s="52">
        <f t="shared" si="31"/>
        <v>115.44740430103084</v>
      </c>
    </row>
    <row r="152" spans="1:6" ht="12.75" customHeight="1" x14ac:dyDescent="0.2">
      <c r="A152" s="53">
        <v>31</v>
      </c>
      <c r="B152" s="85" t="s">
        <v>349</v>
      </c>
      <c r="C152" s="50" t="s">
        <v>350</v>
      </c>
      <c r="D152" s="51">
        <f t="shared" ref="D152:E152" si="36">D153+D158+D159</f>
        <v>88803.780000000013</v>
      </c>
      <c r="E152" s="51">
        <f t="shared" si="36"/>
        <v>101333.38</v>
      </c>
      <c r="F152" s="52">
        <f t="shared" si="31"/>
        <v>114.10930931093249</v>
      </c>
    </row>
    <row r="153" spans="1:6" ht="12.75" customHeight="1" x14ac:dyDescent="0.2">
      <c r="A153" s="53">
        <v>311</v>
      </c>
      <c r="B153" s="85" t="s">
        <v>351</v>
      </c>
      <c r="C153" s="50" t="s">
        <v>352</v>
      </c>
      <c r="D153" s="51">
        <f t="shared" ref="D153:E153" si="37">SUM(D154:D157)</f>
        <v>75859.47</v>
      </c>
      <c r="E153" s="51">
        <f t="shared" si="37"/>
        <v>84696.22</v>
      </c>
      <c r="F153" s="52">
        <f t="shared" si="31"/>
        <v>111.64884226056418</v>
      </c>
    </row>
    <row r="154" spans="1:6" ht="12.75" customHeight="1" x14ac:dyDescent="0.2">
      <c r="A154" s="53">
        <v>3111</v>
      </c>
      <c r="B154" s="85" t="s">
        <v>353</v>
      </c>
      <c r="C154" s="50" t="s">
        <v>354</v>
      </c>
      <c r="D154" s="242">
        <v>75859.47</v>
      </c>
      <c r="E154" s="242">
        <v>84696.22</v>
      </c>
      <c r="F154" s="52">
        <f t="shared" si="31"/>
        <v>111.64884226056418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1240.96</v>
      </c>
      <c r="E158" s="242">
        <v>3117.16</v>
      </c>
      <c r="F158" s="52">
        <f t="shared" si="31"/>
        <v>251.18940175348118</v>
      </c>
    </row>
    <row r="159" spans="1:6" ht="12.75" customHeight="1" x14ac:dyDescent="0.2">
      <c r="A159" s="53">
        <v>313</v>
      </c>
      <c r="B159" s="85" t="s">
        <v>363</v>
      </c>
      <c r="C159" s="50" t="s">
        <v>364</v>
      </c>
      <c r="D159" s="51">
        <f t="shared" ref="D159:E159" si="38">SUM(D160:D162)</f>
        <v>11703.35</v>
      </c>
      <c r="E159" s="51">
        <f t="shared" si="38"/>
        <v>13520</v>
      </c>
      <c r="F159" s="52">
        <f t="shared" si="31"/>
        <v>115.52247860655282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11703.35</v>
      </c>
      <c r="E161" s="242">
        <v>13520</v>
      </c>
      <c r="F161" s="52">
        <f t="shared" si="31"/>
        <v>115.52247860655282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26718.760000000002</v>
      </c>
      <c r="E163" s="51">
        <f t="shared" si="39"/>
        <v>32101.670000000002</v>
      </c>
      <c r="F163" s="52">
        <f t="shared" si="31"/>
        <v>120.14655620245848</v>
      </c>
    </row>
    <row r="164" spans="1:6" ht="12.75" customHeight="1" x14ac:dyDescent="0.2">
      <c r="A164" s="53">
        <v>321</v>
      </c>
      <c r="B164" s="85" t="s">
        <v>372</v>
      </c>
      <c r="C164" s="50" t="s">
        <v>373</v>
      </c>
      <c r="D164" s="51">
        <f t="shared" ref="D164:E164" si="40">SUM(D165:D168)</f>
        <v>7196.13</v>
      </c>
      <c r="E164" s="51">
        <f t="shared" si="40"/>
        <v>4795.9400000000005</v>
      </c>
      <c r="F164" s="52">
        <f t="shared" si="31"/>
        <v>66.646100056558183</v>
      </c>
    </row>
    <row r="165" spans="1:6" ht="12.75" customHeight="1" x14ac:dyDescent="0.2">
      <c r="A165" s="53">
        <v>3211</v>
      </c>
      <c r="B165" s="85" t="s">
        <v>374</v>
      </c>
      <c r="C165" s="50" t="s">
        <v>375</v>
      </c>
      <c r="D165" s="242">
        <v>472.36</v>
      </c>
      <c r="E165" s="242"/>
      <c r="F165" s="52">
        <f t="shared" si="31"/>
        <v>0</v>
      </c>
    </row>
    <row r="166" spans="1:6" ht="12.75" customHeight="1" x14ac:dyDescent="0.2">
      <c r="A166" s="53">
        <v>3212</v>
      </c>
      <c r="B166" s="85" t="s">
        <v>376</v>
      </c>
      <c r="C166" s="50" t="s">
        <v>377</v>
      </c>
      <c r="D166" s="242">
        <v>5681.47</v>
      </c>
      <c r="E166" s="242">
        <v>4430.01</v>
      </c>
      <c r="F166" s="52">
        <f t="shared" si="31"/>
        <v>77.972954182632321</v>
      </c>
    </row>
    <row r="167" spans="1:6" ht="12.75" customHeight="1" x14ac:dyDescent="0.2">
      <c r="A167" s="53">
        <v>3213</v>
      </c>
      <c r="B167" s="85" t="s">
        <v>378</v>
      </c>
      <c r="C167" s="50" t="s">
        <v>379</v>
      </c>
      <c r="D167" s="242">
        <v>1031.68</v>
      </c>
      <c r="E167" s="242">
        <v>337.13</v>
      </c>
      <c r="F167" s="52">
        <f t="shared" si="31"/>
        <v>32.67776830024814</v>
      </c>
    </row>
    <row r="168" spans="1:6" ht="12.75" customHeight="1" x14ac:dyDescent="0.2">
      <c r="A168" s="53">
        <v>3214</v>
      </c>
      <c r="B168" s="85" t="s">
        <v>380</v>
      </c>
      <c r="C168" s="50" t="s">
        <v>381</v>
      </c>
      <c r="D168" s="242">
        <v>10.62</v>
      </c>
      <c r="E168" s="242">
        <v>28.8</v>
      </c>
      <c r="F168" s="52">
        <f t="shared" si="31"/>
        <v>271.18644067796612</v>
      </c>
    </row>
    <row r="169" spans="1:6" ht="12.75" customHeight="1" x14ac:dyDescent="0.2">
      <c r="A169" s="53">
        <v>322</v>
      </c>
      <c r="B169" s="85" t="s">
        <v>382</v>
      </c>
      <c r="C169" s="50" t="s">
        <v>383</v>
      </c>
      <c r="D169" s="51">
        <f t="shared" ref="D169:E169" si="41">SUM(D170:D176)</f>
        <v>15186.260000000002</v>
      </c>
      <c r="E169" s="51">
        <f t="shared" si="41"/>
        <v>22375.02</v>
      </c>
      <c r="F169" s="52">
        <f t="shared" si="31"/>
        <v>147.33726407950343</v>
      </c>
    </row>
    <row r="170" spans="1:6" ht="12.75" customHeight="1" x14ac:dyDescent="0.2">
      <c r="A170" s="53">
        <v>3221</v>
      </c>
      <c r="B170" s="85" t="s">
        <v>384</v>
      </c>
      <c r="C170" s="50" t="s">
        <v>385</v>
      </c>
      <c r="D170" s="242">
        <v>2015.7</v>
      </c>
      <c r="E170" s="242">
        <v>3149.83</v>
      </c>
      <c r="F170" s="52">
        <f t="shared" si="31"/>
        <v>156.26482115394157</v>
      </c>
    </row>
    <row r="171" spans="1:6" ht="12.75" customHeight="1" x14ac:dyDescent="0.2">
      <c r="A171" s="53">
        <v>3222</v>
      </c>
      <c r="B171" s="85" t="s">
        <v>386</v>
      </c>
      <c r="C171" s="50" t="s">
        <v>387</v>
      </c>
      <c r="D171" s="242">
        <v>8935.1200000000008</v>
      </c>
      <c r="E171" s="242">
        <v>11419.46</v>
      </c>
      <c r="F171" s="52">
        <f t="shared" si="31"/>
        <v>127.80421527634769</v>
      </c>
    </row>
    <row r="172" spans="1:6" ht="12.75" customHeight="1" x14ac:dyDescent="0.2">
      <c r="A172" s="53">
        <v>3223</v>
      </c>
      <c r="B172" s="85" t="s">
        <v>388</v>
      </c>
      <c r="C172" s="50" t="s">
        <v>389</v>
      </c>
      <c r="D172" s="242">
        <v>1949.52</v>
      </c>
      <c r="E172" s="242">
        <v>6010.53</v>
      </c>
      <c r="F172" s="52">
        <f t="shared" si="31"/>
        <v>308.30819894127785</v>
      </c>
    </row>
    <row r="173" spans="1:6" ht="12.75" customHeight="1" x14ac:dyDescent="0.2">
      <c r="A173" s="53">
        <v>3224</v>
      </c>
      <c r="B173" s="85" t="s">
        <v>390</v>
      </c>
      <c r="C173" s="50" t="s">
        <v>391</v>
      </c>
      <c r="D173" s="242">
        <v>935.75</v>
      </c>
      <c r="E173" s="242">
        <v>302.38</v>
      </c>
      <c r="F173" s="52">
        <f t="shared" si="31"/>
        <v>32.314186481432003</v>
      </c>
    </row>
    <row r="174" spans="1:6" ht="12.75" customHeight="1" x14ac:dyDescent="0.2">
      <c r="A174" s="53">
        <v>3225</v>
      </c>
      <c r="B174" s="85" t="s">
        <v>392</v>
      </c>
      <c r="C174" s="50" t="s">
        <v>393</v>
      </c>
      <c r="D174" s="242">
        <v>1258.26</v>
      </c>
      <c r="E174" s="242">
        <v>1222.51</v>
      </c>
      <c r="F174" s="52">
        <f t="shared" si="31"/>
        <v>97.158774816015764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91.91</v>
      </c>
      <c r="E176" s="242">
        <v>270.31</v>
      </c>
      <c r="F176" s="52">
        <f t="shared" si="31"/>
        <v>294.10292677619407</v>
      </c>
    </row>
    <row r="177" spans="1:6" ht="12.75" customHeight="1" x14ac:dyDescent="0.2">
      <c r="A177" s="53">
        <v>323</v>
      </c>
      <c r="B177" s="85" t="s">
        <v>398</v>
      </c>
      <c r="C177" s="50" t="s">
        <v>399</v>
      </c>
      <c r="D177" s="51">
        <f t="shared" ref="D177:E177" si="42">SUM(D178:D186)</f>
        <v>3092.37</v>
      </c>
      <c r="E177" s="51">
        <f t="shared" si="42"/>
        <v>4306.01</v>
      </c>
      <c r="F177" s="52">
        <f t="shared" si="31"/>
        <v>139.24627389348623</v>
      </c>
    </row>
    <row r="178" spans="1:6" ht="12.75" customHeight="1" x14ac:dyDescent="0.2">
      <c r="A178" s="53">
        <v>3231</v>
      </c>
      <c r="B178" s="85" t="s">
        <v>400</v>
      </c>
      <c r="C178" s="50" t="s">
        <v>401</v>
      </c>
      <c r="D178" s="242">
        <v>373.39</v>
      </c>
      <c r="E178" s="242">
        <v>354.17</v>
      </c>
      <c r="F178" s="52">
        <f t="shared" si="31"/>
        <v>94.852567021077164</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649.62</v>
      </c>
      <c r="E181" s="242">
        <v>418.67</v>
      </c>
      <c r="F181" s="52">
        <f t="shared" si="31"/>
        <v>64.448446784273884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420.45</v>
      </c>
      <c r="E183" s="242">
        <v>563.55999999999995</v>
      </c>
      <c r="F183" s="52">
        <f t="shared" si="31"/>
        <v>134.0373409442264</v>
      </c>
    </row>
    <row r="184" spans="1:6" ht="12.75" customHeight="1" x14ac:dyDescent="0.2">
      <c r="A184" s="53">
        <v>3237</v>
      </c>
      <c r="B184" s="85" t="s">
        <v>412</v>
      </c>
      <c r="C184" s="50" t="s">
        <v>413</v>
      </c>
      <c r="D184" s="242">
        <v>0</v>
      </c>
      <c r="E184" s="242">
        <v>663.84</v>
      </c>
      <c r="F184" s="52" t="str">
        <f t="shared" si="31"/>
        <v>-</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1648.91</v>
      </c>
      <c r="E186" s="242">
        <v>2305.77</v>
      </c>
      <c r="F186" s="52">
        <f t="shared" si="31"/>
        <v>139.83601288123668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1244</v>
      </c>
      <c r="E188" s="51">
        <f t="shared" si="43"/>
        <v>624.70000000000005</v>
      </c>
      <c r="F188" s="52">
        <f t="shared" si="31"/>
        <v>50.217041800643095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747.52</v>
      </c>
      <c r="E190" s="242">
        <v>484.79</v>
      </c>
      <c r="F190" s="52">
        <f t="shared" si="31"/>
        <v>64.853114297945211</v>
      </c>
    </row>
    <row r="191" spans="1:6" ht="12.75" customHeight="1" x14ac:dyDescent="0.2">
      <c r="A191" s="53">
        <v>3293</v>
      </c>
      <c r="B191" s="85" t="s">
        <v>426</v>
      </c>
      <c r="C191" s="50" t="s">
        <v>427</v>
      </c>
      <c r="D191" s="242">
        <v>19.899999999999999</v>
      </c>
      <c r="E191" s="242">
        <v>61.66</v>
      </c>
      <c r="F191" s="52">
        <f t="shared" si="31"/>
        <v>309.84924623115575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112.48</v>
      </c>
      <c r="E193" s="242">
        <v>75.87</v>
      </c>
      <c r="F193" s="52">
        <f t="shared" si="31"/>
        <v>67.451991465149362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364.1</v>
      </c>
      <c r="E195" s="242">
        <v>2.38</v>
      </c>
      <c r="F195" s="52">
        <f t="shared" si="31"/>
        <v>0.6536665751167261</v>
      </c>
    </row>
    <row r="196" spans="1:6" ht="12.75" customHeight="1" x14ac:dyDescent="0.2">
      <c r="A196" s="53">
        <v>34</v>
      </c>
      <c r="B196" s="232" t="s">
        <v>436</v>
      </c>
      <c r="C196" s="50" t="s">
        <v>437</v>
      </c>
      <c r="D196" s="51">
        <f t="shared" ref="D196:E196" si="44">D197+D202+D210</f>
        <v>654.26</v>
      </c>
      <c r="E196" s="51">
        <f t="shared" si="44"/>
        <v>688.05</v>
      </c>
      <c r="F196" s="52">
        <f t="shared" si="31"/>
        <v>105.16461345642405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654.26</v>
      </c>
      <c r="E210" s="51">
        <f t="shared" si="47"/>
        <v>688.05</v>
      </c>
      <c r="F210" s="52">
        <f t="shared" si="31"/>
        <v>105.16461345642405</v>
      </c>
    </row>
    <row r="211" spans="1:6" ht="12.75" customHeight="1" x14ac:dyDescent="0.2">
      <c r="A211" s="53">
        <v>3431</v>
      </c>
      <c r="B211" s="232" t="s">
        <v>466</v>
      </c>
      <c r="C211" s="50" t="s">
        <v>467</v>
      </c>
      <c r="D211" s="242">
        <v>654.26</v>
      </c>
      <c r="E211" s="242">
        <v>688.05</v>
      </c>
      <c r="F211" s="52">
        <f t="shared" si="31"/>
        <v>105.16461345642405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116176.8</v>
      </c>
      <c r="E289" s="51">
        <f t="shared" si="79"/>
        <v>134123.1</v>
      </c>
      <c r="F289" s="52">
        <f t="shared" si="76"/>
        <v>115.44740430103084</v>
      </c>
    </row>
    <row r="290" spans="1:6" ht="12.75" customHeight="1" x14ac:dyDescent="0.2">
      <c r="A290" s="53" t="s">
        <v>609</v>
      </c>
      <c r="B290" s="85" t="s">
        <v>620</v>
      </c>
      <c r="C290" s="50" t="s">
        <v>621</v>
      </c>
      <c r="D290" s="51">
        <f>IF(D6&gt;=D289,D6-D289,0)</f>
        <v>6161.3499999999913</v>
      </c>
      <c r="E290" s="51">
        <f>IF(E6&gt;=E289,E6-E289,0)</f>
        <v>0</v>
      </c>
      <c r="F290" s="52">
        <f t="shared" si="76"/>
        <v>0</v>
      </c>
    </row>
    <row r="291" spans="1:6" ht="12.75" customHeight="1" x14ac:dyDescent="0.2">
      <c r="A291" s="53" t="s">
        <v>609</v>
      </c>
      <c r="B291" s="85" t="s">
        <v>622</v>
      </c>
      <c r="C291" s="50" t="s">
        <v>623</v>
      </c>
      <c r="D291" s="51">
        <f>IF(D289&gt;=D6,D289-D6,0)</f>
        <v>0</v>
      </c>
      <c r="E291" s="51">
        <f>IF(E289&gt;=E6,E289-E6,0)</f>
        <v>592.64000000001397</v>
      </c>
      <c r="F291" s="52" t="str">
        <f t="shared" si="76"/>
        <v>-</v>
      </c>
    </row>
    <row r="292" spans="1:6" ht="12.75" customHeight="1" x14ac:dyDescent="0.2">
      <c r="A292" s="53">
        <v>92211</v>
      </c>
      <c r="B292" s="85" t="s">
        <v>624</v>
      </c>
      <c r="C292" s="50" t="s">
        <v>625</v>
      </c>
      <c r="D292" s="242">
        <v>7804.98</v>
      </c>
      <c r="E292" s="242">
        <v>9914.94</v>
      </c>
      <c r="F292" s="52">
        <f t="shared" si="76"/>
        <v>127.03350937478382</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21065.77</v>
      </c>
      <c r="E294" s="242">
        <v>10827.55</v>
      </c>
      <c r="F294" s="52">
        <f t="shared" si="76"/>
        <v>51.398785802750147</v>
      </c>
    </row>
    <row r="295" spans="1:6" ht="24" x14ac:dyDescent="0.2">
      <c r="A295" s="53">
        <v>9661</v>
      </c>
      <c r="B295" s="85" t="s">
        <v>630</v>
      </c>
      <c r="C295" s="50" t="s">
        <v>631</v>
      </c>
      <c r="D295" s="242">
        <v>7196.25</v>
      </c>
      <c r="E295" s="242"/>
      <c r="F295" s="52">
        <f t="shared" si="76"/>
        <v>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10188.6</v>
      </c>
      <c r="E410" s="242">
        <v>10188.6</v>
      </c>
      <c r="F410" s="52">
        <f t="shared" si="81"/>
        <v>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122338.15</v>
      </c>
      <c r="E412" s="51">
        <f>E6+E298</f>
        <v>133530.46</v>
      </c>
      <c r="F412" s="52">
        <f t="shared" si="81"/>
        <v>109.14866703477206</v>
      </c>
    </row>
    <row r="413" spans="1:6" ht="12.75" customHeight="1" x14ac:dyDescent="0.2">
      <c r="A413" s="53" t="s">
        <v>609</v>
      </c>
      <c r="B413" s="85" t="s">
        <v>832</v>
      </c>
      <c r="C413" s="50" t="s">
        <v>833</v>
      </c>
      <c r="D413" s="51">
        <f t="shared" ref="D413:E413" si="112">D289+D350</f>
        <v>116176.8</v>
      </c>
      <c r="E413" s="51">
        <f t="shared" si="112"/>
        <v>134123.1</v>
      </c>
      <c r="F413" s="52">
        <f t="shared" si="81"/>
        <v>115.44740430103084</v>
      </c>
    </row>
    <row r="414" spans="1:6" ht="12.75" customHeight="1" x14ac:dyDescent="0.2">
      <c r="A414" s="53" t="s">
        <v>609</v>
      </c>
      <c r="B414" s="85" t="s">
        <v>834</v>
      </c>
      <c r="C414" s="50" t="s">
        <v>835</v>
      </c>
      <c r="D414" s="51">
        <f t="shared" ref="D414:E414" si="113">IF(D412&gt;=D413,D412-D413,0)</f>
        <v>6161.3499999999913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592.64000000001397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2383.6200000000008</v>
      </c>
      <c r="E417" s="51">
        <f t="shared" si="116"/>
        <v>273.65999999999985</v>
      </c>
      <c r="F417" s="52">
        <f t="shared" si="81"/>
        <v>11.480856847987503</v>
      </c>
    </row>
    <row r="418" spans="1:6" ht="12.75" customHeight="1" x14ac:dyDescent="0.2">
      <c r="A418" s="55" t="s">
        <v>843</v>
      </c>
      <c r="B418" s="233" t="s">
        <v>844</v>
      </c>
      <c r="C418" s="56" t="s">
        <v>845</v>
      </c>
      <c r="D418" s="62">
        <f t="shared" ref="D418:E418" si="117">D294+D411</f>
        <v>21065.77</v>
      </c>
      <c r="E418" s="62">
        <f t="shared" si="117"/>
        <v>10827.55</v>
      </c>
      <c r="F418" s="57">
        <f t="shared" si="81"/>
        <v>51.398785802750147</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122338.15</v>
      </c>
      <c r="E639" s="51">
        <f t="shared" si="180"/>
        <v>133530.46</v>
      </c>
      <c r="F639" s="52">
        <f t="shared" si="119"/>
        <v>109.14866703477206</v>
      </c>
    </row>
    <row r="640" spans="1:6" ht="12.75" customHeight="1" x14ac:dyDescent="0.2">
      <c r="A640" s="53" t="s">
        <v>609</v>
      </c>
      <c r="B640" s="85" t="s">
        <v>1278</v>
      </c>
      <c r="C640" s="50" t="s">
        <v>1279</v>
      </c>
      <c r="D640" s="51">
        <f t="shared" ref="D640:E640" si="181">D413+D528</f>
        <v>116176.8</v>
      </c>
      <c r="E640" s="51">
        <f t="shared" si="181"/>
        <v>134123.1</v>
      </c>
      <c r="F640" s="52">
        <f t="shared" si="119"/>
        <v>115.44740430103084</v>
      </c>
    </row>
    <row r="641" spans="1:6" ht="12.75" customHeight="1" x14ac:dyDescent="0.2">
      <c r="A641" s="53" t="s">
        <v>609</v>
      </c>
      <c r="B641" s="85" t="s">
        <v>1280</v>
      </c>
      <c r="C641" s="50" t="s">
        <v>1281</v>
      </c>
      <c r="D641" s="51">
        <f t="shared" ref="D641:E641" si="182">IF(D639&gt;=D640,D639-D640,0)</f>
        <v>6161.3499999999913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592.64000000001397</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2383.6200000000008</v>
      </c>
      <c r="E644" s="51">
        <f t="shared" si="185"/>
        <v>273.65999999999985</v>
      </c>
      <c r="F644" s="52">
        <f t="shared" si="119"/>
        <v>11.480856847987503</v>
      </c>
    </row>
    <row r="645" spans="1:6" ht="24" x14ac:dyDescent="0.2">
      <c r="A645" s="53" t="s">
        <v>609</v>
      </c>
      <c r="B645" s="85" t="s">
        <v>1288</v>
      </c>
      <c r="C645" s="50" t="s">
        <v>1289</v>
      </c>
      <c r="D645" s="51">
        <f t="shared" ref="D645:E645" si="186">IF(D641+D643-D642-D644&gt;=0,D641+D643-D642-D644,0)</f>
        <v>3777.7299999999905</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866.30000000001382</v>
      </c>
      <c r="F646" s="52" t="str">
        <f t="shared" si="119"/>
        <v>-</v>
      </c>
    </row>
    <row r="647" spans="1:6" ht="24" x14ac:dyDescent="0.2">
      <c r="A647" s="55" t="s">
        <v>1292</v>
      </c>
      <c r="B647" s="233" t="s">
        <v>1293</v>
      </c>
      <c r="C647" s="56" t="s">
        <v>1292</v>
      </c>
      <c r="D647" s="243">
        <v>14801.59</v>
      </c>
      <c r="E647" s="243"/>
      <c r="F647" s="57">
        <f t="shared" si="119"/>
        <v>0</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740.37</v>
      </c>
      <c r="E649" s="242">
        <v>539.28</v>
      </c>
      <c r="F649" s="52">
        <f t="shared" ref="F649:F724" si="188">IF(D649&lt;&gt;0,IF(E649/D649&gt;=100,"&gt;&gt;100",E649/D649*100),"-")</f>
        <v>72.839256047651844</v>
      </c>
    </row>
    <row r="650" spans="1:6" ht="12.75" customHeight="1" x14ac:dyDescent="0.2">
      <c r="A650" s="53" t="s">
        <v>1297</v>
      </c>
      <c r="B650" s="85" t="s">
        <v>1298</v>
      </c>
      <c r="C650" s="50" t="s">
        <v>1297</v>
      </c>
      <c r="D650" s="242">
        <v>122405.15</v>
      </c>
      <c r="E650" s="242">
        <v>134190.91</v>
      </c>
      <c r="F650" s="52">
        <f t="shared" si="188"/>
        <v>109.62848376886105</v>
      </c>
    </row>
    <row r="651" spans="1:6" ht="12.75" customHeight="1" x14ac:dyDescent="0.2">
      <c r="A651" s="53" t="s">
        <v>1299</v>
      </c>
      <c r="B651" s="85" t="s">
        <v>1300</v>
      </c>
      <c r="C651" s="50" t="s">
        <v>1299</v>
      </c>
      <c r="D651" s="242">
        <v>117652.06</v>
      </c>
      <c r="E651" s="242">
        <v>129819.36</v>
      </c>
      <c r="F651" s="52">
        <f t="shared" si="188"/>
        <v>110.34176537155406</v>
      </c>
    </row>
    <row r="652" spans="1:6" ht="24" x14ac:dyDescent="0.2">
      <c r="A652" s="53">
        <v>11</v>
      </c>
      <c r="B652" s="85" t="s">
        <v>1301</v>
      </c>
      <c r="C652" s="50" t="s">
        <v>1302</v>
      </c>
      <c r="D652" s="51">
        <f t="shared" ref="D652:E652" si="189">+D649+D650-D651</f>
        <v>5493.4599999999919</v>
      </c>
      <c r="E652" s="51">
        <f t="shared" si="189"/>
        <v>4910.8300000000017</v>
      </c>
      <c r="F652" s="52">
        <f t="shared" si="188"/>
        <v>89.394115912375966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13</v>
      </c>
      <c r="E654" s="262">
        <v>14</v>
      </c>
      <c r="F654" s="52">
        <f t="shared" si="188"/>
        <v>107.69230769230769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13</v>
      </c>
      <c r="E656" s="262">
        <v>14</v>
      </c>
      <c r="F656" s="52">
        <f t="shared" si="188"/>
        <v>107.69230769230769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5681.47</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61.12</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136.91</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17776.39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133292.75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133292.75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99613.45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32991.25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688.05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128968.38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128968.38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98583.13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29697.200000000001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688.05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22100.760000000009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3997.21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3997.21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3997.21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2795.66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904.92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296.63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18103.55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18103.55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51548</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0</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2023-05-24T14:52:41Z</cp:lastPrinted>
  <dcterms:created xsi:type="dcterms:W3CDTF">2022-04-01T05:14:30Z</dcterms:created>
  <dcterms:modified xsi:type="dcterms:W3CDTF">2023-07-12T20:16:52Z</dcterms:modified>
</cp:coreProperties>
</file>